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9200" windowHeight="11010"/>
  </bookViews>
  <sheets>
    <sheet name="Sheet1" sheetId="1" r:id="rId1"/>
    <sheet name="Sheet2" sheetId="2" r:id="rId2"/>
    <sheet name="Sheet3" sheetId="3" r:id="rId3"/>
  </sheets>
  <calcPr calcId="162913"/>
</workbook>
</file>

<file path=xl/calcChain.xml><?xml version="1.0" encoding="utf-8"?>
<calcChain xmlns="http://schemas.openxmlformats.org/spreadsheetml/2006/main">
  <c r="M61" i="1"/>
  <c r="L61"/>
  <c r="M54"/>
  <c r="L54"/>
  <c r="M60"/>
  <c r="L60"/>
  <c r="M59"/>
  <c r="L59"/>
  <c r="M58"/>
  <c r="L58"/>
  <c r="M57"/>
  <c r="L57"/>
  <c r="M56"/>
  <c r="L56"/>
  <c r="M53"/>
  <c r="L53"/>
  <c r="M52"/>
  <c r="L52"/>
  <c r="M51"/>
  <c r="L51"/>
  <c r="M50"/>
  <c r="L50"/>
  <c r="M49"/>
  <c r="L49"/>
  <c r="M48"/>
  <c r="L48"/>
  <c r="M47"/>
  <c r="L47"/>
  <c r="M46"/>
  <c r="L46"/>
  <c r="K60"/>
  <c r="K59"/>
  <c r="K58"/>
  <c r="K57"/>
  <c r="K56"/>
  <c r="K53"/>
  <c r="K52"/>
  <c r="K51"/>
  <c r="K50"/>
  <c r="K49"/>
  <c r="K48"/>
  <c r="K47"/>
  <c r="K46"/>
</calcChain>
</file>

<file path=xl/sharedStrings.xml><?xml version="1.0" encoding="utf-8"?>
<sst xmlns="http://schemas.openxmlformats.org/spreadsheetml/2006/main" count="157" uniqueCount="117">
  <si>
    <t>Pasiūlymo forma</t>
  </si>
  <si>
    <t xml:space="preserve">Herbas arba prekių ženklas
(Tiekėjo pavadinimas)
</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</si>
  <si>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</si>
  <si>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 xml:space="preserve">__________________________
(Adresatas (perkančioji organizacija))
</t>
  </si>
  <si>
    <r>
      <rPr>
        <b/>
        <sz val="14"/>
        <color indexed="8"/>
        <rFont val="Times New Roman"/>
        <family val="1"/>
        <charset val="186"/>
      </rPr>
      <t>PASIŪLYMAS
DĖL TVARSLIAVOS IR ORTOPEDINIŲ MEDŽIAGŲ PIRKIMO</t>
    </r>
    <r>
      <rPr>
        <sz val="12"/>
        <color indexed="8"/>
        <rFont val="Calibri"/>
        <family val="2"/>
      </rPr>
      <t xml:space="preserve">
____________ Nr.______
(Data)
 (Sudarymo vieta)
</t>
    </r>
  </si>
  <si>
    <t>Tiekėjo pavadinimas /Jeigu dalyvauja ūkio subjektų grupė, surašomi visi dalyvių pavadinimai</t>
  </si>
  <si>
    <t xml:space="preserve">Už pasiūlymą atsakingo asmens vardas, pavardė </t>
  </si>
  <si>
    <t>Tiekėjo adresas /Jeigu dalyvauja ūkio subjektų grupė, surašomi visi dalyvių adresai/</t>
  </si>
  <si>
    <t>Telefono numeris</t>
  </si>
  <si>
    <t>El. pašto adresas</t>
  </si>
  <si>
    <t>Papildoma informacija, kuri bus reikalinga sutarties sudarymui:</t>
  </si>
  <si>
    <t>Įmonės kodas</t>
  </si>
  <si>
    <t>PVM kodas</t>
  </si>
  <si>
    <t>Bankas ir sąskaitos numeris</t>
  </si>
  <si>
    <t>Sutartį pasirašantis asmuo (jei pasirašys ne Direktorius, prašome pridėti įgaliojimą)</t>
  </si>
  <si>
    <t xml:space="preserve">Šiuo pasiūlymu pažymime, kad sutinkame su visomis pirkimo sąlygomis, nustatytomis:
1) atviro konkurso skelbime, paskelbtame Centrinėje Viešųjų pirkimų informacinėje sistemoje;
2) kituose pirkimo dokumentuose (jų paaiškinimuose, papildymuose).
</t>
  </si>
  <si>
    <t>3)* Vykdant sutartį, pasitelksime šiuos paslaugų subteikėjus:</t>
  </si>
  <si>
    <t>Subtiekėjo pavadinimas</t>
  </si>
  <si>
    <t>Rekvizitai</t>
  </si>
  <si>
    <t>*Pildyti tuomet, jei sutarties vykdymui bus pasitelkti subtiekėjai.</t>
  </si>
  <si>
    <t>Subtiekėjų ir subteikėjų nurodymas nekeičia mūsų, kaip pagrindinio tiekėjo atsakomybės dėl numatomos sudaryti pirkimo sutarties įvykdymo.</t>
  </si>
  <si>
    <t>4) **Šiame pasiūlyme yra pateikta ir konfidenciali informacija (dokumentus su konfidencialia informacija prašome įsegti atskirai):</t>
  </si>
  <si>
    <t>Eil.Nr.</t>
  </si>
  <si>
    <t>Pateikto dokumento pavadinimas</t>
  </si>
  <si>
    <t>**Pildyti tuomet, jei bus pateikta konfidenciali informacija. Tiekėjas negali nurodyti, kad konfidenciali yra pasiūlymo kaina arba, kad visas pasiūlymas yra konfidencialus. Primename, kad nuo 2015-01-01 Perkančioji organizacija laimėjusių dalyvių pasiūlymus, sudarytas pirkimo sutartis ir jų pakeitimus privalo viešinti naudodamasi CVP IS priemonėmis.</t>
  </si>
  <si>
    <t xml:space="preserve">Pirkimo dalies. Nr. </t>
  </si>
  <si>
    <t>Prekės pavadinimas/ Kodas</t>
  </si>
  <si>
    <t>Reikalaujama charakteristika</t>
  </si>
  <si>
    <t>Siūlomos prekės parametrų reikšmės (įrašyti konkrečias siūlomų prekių parametrų reikšmes, rašyti "taip" ir/arba "atitinka" - negalima</t>
  </si>
  <si>
    <t>Matavimo vienetas</t>
  </si>
  <si>
    <t>Matavimo vnt. kaina (Eur be PVM)</t>
  </si>
  <si>
    <t>Matavimo vnt. kaina (Eur su PVM)</t>
  </si>
  <si>
    <t>Suma (Eur be PVM)</t>
  </si>
  <si>
    <t>Suma (Eur su PVM)</t>
  </si>
  <si>
    <t>2</t>
  </si>
  <si>
    <t>vnt.</t>
  </si>
  <si>
    <t>Kartu su pasiūlymu pateikiami šie dokumentai:</t>
  </si>
  <si>
    <t>Pateiktų dokumentų pavadinimas</t>
  </si>
  <si>
    <t>Dokumento puslapių skaičius</t>
  </si>
  <si>
    <t>Pasiūlymas galioja iki termino, nustatyto pirkimo dokumentuose.</t>
  </si>
  <si>
    <t>____________________________</t>
  </si>
  <si>
    <t>(Tiekėjo arba jo įgalioto asmens pareigų pavadinimas)</t>
  </si>
  <si>
    <t xml:space="preserve">                  (parašas)</t>
  </si>
  <si>
    <t>(Vardas ir pavardė)</t>
  </si>
  <si>
    <t>___________________________________________</t>
  </si>
  <si>
    <t>Gamintojas</t>
  </si>
  <si>
    <t>Kontaktinis asmuo sutarties vykdymui (pareigos, vardas, pavardė, tel., el. paštas)</t>
  </si>
  <si>
    <t>PVM  dydis, %</t>
  </si>
  <si>
    <t>Tiekiamos prekės</t>
  </si>
  <si>
    <t>Įsipareigojimų vertės dalis (eurais ar procentais) bendroje pirkimo dalies vertėje</t>
  </si>
  <si>
    <t>1 priedas</t>
  </si>
  <si>
    <t>Pozicijos Nr.</t>
  </si>
  <si>
    <t>Chirurginiai siūlai  poliglaktino</t>
  </si>
  <si>
    <t>"Chirurginių siūlų  pirkimas" pirkimo dokumentų</t>
  </si>
  <si>
    <t>Kiekis</t>
  </si>
  <si>
    <t xml:space="preserve">Chirurginis siūlas, 2/0, Poliglaktinas, (2x70), lig  
</t>
  </si>
  <si>
    <r>
      <t>Sintetinis, 2/0 storio, pagamintas iš poliglaktino, besirezorbuojantis, polifilamentinis, pintas, spalvotas</t>
    </r>
    <r>
      <rPr>
        <b/>
        <sz val="10"/>
        <rFont val="Times New Roman"/>
        <family val="1"/>
        <charset val="186"/>
      </rPr>
      <t xml:space="preserve">. </t>
    </r>
    <r>
      <rPr>
        <sz val="10"/>
        <rFont val="Times New Roman"/>
        <family val="1"/>
        <charset val="186"/>
      </rPr>
      <t xml:space="preserve">Spalva violetinė, pilna absorbcija per 56-70 parų. Procentinis stiprumo išlaikymas 75 %  po 14 parų. Siūlo ilgis ne trumpesnis nei 70 cm. Vienoje sterilioje pakuotėje 2 siūlai-ligatūros. Geros siūlo rišimo savybės - kad rišant siūlas nesimegztų į mazgus. 
</t>
    </r>
  </si>
  <si>
    <r>
      <t xml:space="preserve">Chirurginis siūlas,  3/0, Poliglaktinas, (2x70), lig
</t>
    </r>
    <r>
      <rPr>
        <b/>
        <sz val="10"/>
        <rFont val="Times New Roman"/>
        <family val="1"/>
        <charset val="186"/>
      </rPr>
      <t xml:space="preserve">
</t>
    </r>
    <r>
      <rPr>
        <sz val="10"/>
        <rFont val="Times New Roman"/>
        <family val="1"/>
        <charset val="186"/>
      </rPr>
      <t xml:space="preserve">
</t>
    </r>
  </si>
  <si>
    <r>
      <t>Sintetinis, 3/0 storio, pagamintas iš poliglaktino, besirezorbuojantis, polifilamentinis, pintas, spalvotas</t>
    </r>
    <r>
      <rPr>
        <b/>
        <sz val="10"/>
        <rFont val="Times New Roman"/>
        <family val="1"/>
        <charset val="186"/>
      </rPr>
      <t xml:space="preserve">. </t>
    </r>
    <r>
      <rPr>
        <sz val="10"/>
        <rFont val="Times New Roman"/>
        <family val="1"/>
        <charset val="186"/>
      </rPr>
      <t xml:space="preserve">Spalva violetinė, pilna absorbcija per 56-70 parų. Procentinis stiprumo išlaikymas 75 %  po 14 parų. Siūlo ilgis ne trumpesnis nei 70 cm. Vienoje sterilioje pakuotėje 2 siūlai-ligatūros. Geros siūlo rišimo savybės - kad rišant siūlas nesimegztų į mazgus. </t>
    </r>
  </si>
  <si>
    <r>
      <t xml:space="preserve">Chirurginis siūlas, 4/0 Poliglaktinas, (2x70), lig
</t>
    </r>
    <r>
      <rPr>
        <b/>
        <sz val="10"/>
        <rFont val="Times New Roman"/>
        <family val="1"/>
        <charset val="186"/>
      </rPr>
      <t xml:space="preserve">
</t>
    </r>
    <r>
      <rPr>
        <sz val="10"/>
        <rFont val="Times New Roman"/>
        <family val="1"/>
        <charset val="186"/>
      </rPr>
      <t xml:space="preserve">
</t>
    </r>
  </si>
  <si>
    <t xml:space="preserve">Sintetinis, 4/0 storio, pagamintas iš poliglaktino, besirezorbuojantis, polifilamentinis, pintas, spalvotas. Spalva violetinė, pilna absorbcija per 56-70 parų. Procentinis stiprumo išlaikymas 75 %  po 14 parų. Siūlo ilgis ne trumpesnis nei 70 cm. Vienoje sterilioje pakuotėje 2 siūlai-ligatūros. Geros siūlo rišimo savybės - kad rišant siūlas nesimegztų į mazgus. </t>
  </si>
  <si>
    <r>
      <t xml:space="preserve">Chirurginis siūlas, 4/0, Poliglaktinas, (5x70), lig
</t>
    </r>
    <r>
      <rPr>
        <b/>
        <sz val="10"/>
        <rFont val="Times New Roman"/>
        <family val="1"/>
        <charset val="186"/>
      </rPr>
      <t xml:space="preserve">
</t>
    </r>
    <r>
      <rPr>
        <sz val="10"/>
        <rFont val="Times New Roman"/>
        <family val="1"/>
        <charset val="186"/>
      </rPr>
      <t xml:space="preserve">
</t>
    </r>
  </si>
  <si>
    <t>Sintetinis, 4/0 storio, pagamintas iš poliglaktino, besirezorbuojantis, polifilamentinis, pintas, spalvotas. Spalva violetinė, pilna absorbcija per 56-70 parų. Procentinis stiprumo išlaikymas 75 %  po 14 parų. Siūlo ilgis ne trumpesnis nei 70 cm. Vienoje sterilioje pakuotėje ne mažiau kaip 5 siūlai-ligatūros. Geros siūlo rišimo savybės - kad rišant siūlas nesimegztų į mazgus.</t>
  </si>
  <si>
    <t xml:space="preserve">Chirurginis siūlas, 1,  Poliglaktinas, ap.ad.  1/2 - 70mm
</t>
  </si>
  <si>
    <t xml:space="preserve">Sintetinis, 1-0 storio, pagamintas iš poliglaktino, besirezorbuojantis, polifilamentinis, pintas, spalvotas siūlas su adata. Siūlo ilgis ne trumpesnis nei 70 cm., spalva violetinė, pilna absorbcija per 56-70 parų. Geros siūlo rišimo savybės -  rišant siūlas nesimezga į mazgus. Adata ½ lanko, ilgis 70 mm ± 1mm apvaliu galu, tvirto plieno, nesideformuojanti. Siūlo storis turi atitikti adatos storį. </t>
  </si>
  <si>
    <r>
      <t xml:space="preserve">Chirurginis siūlas, 3/0, Poliglaktinas,  ap.ad. 1/2 - 26mm  
</t>
    </r>
    <r>
      <rPr>
        <b/>
        <sz val="10"/>
        <color indexed="10"/>
        <rFont val="Times New Roman"/>
        <family val="1"/>
        <charset val="186"/>
      </rPr>
      <t/>
    </r>
  </si>
  <si>
    <t xml:space="preserve">Sintetinis, 3/0 storio, pagamintas iš poliglaktino, besirezorbuojantis, polifilamentinis, pintas siūlas su adata. Pilna siūlo absorbcija ne ilgiau kaip 35-42 paras. Siūlo ilgis ne trumpesnis nei 70 cm.  Geros siūlo rišimo savybės - kad rišant siūlas nesimegztų į mazgus. Adata 1/2 lanko, ilgis 26mm ±1 mm, apvaliu galu, tvirto plieno, nesideformuojanti. Siūlo storis turi atitikti adatos storį. </t>
  </si>
  <si>
    <r>
      <t xml:space="preserve">Chirurginis siūlas, 4/0 Poliglaktinas, pj.ad. 3/8 lanko 17-19mm </t>
    </r>
    <r>
      <rPr>
        <b/>
        <sz val="10"/>
        <color indexed="10"/>
        <rFont val="Times New Roman"/>
        <family val="1"/>
        <charset val="186"/>
      </rPr>
      <t/>
    </r>
  </si>
  <si>
    <t>Sintetinis, 4/0 storio, pagamintas iš poliglaktino, besirezorbuojantis, polifilamentinis, pintas, spalvotas. Rezorbcija ne mažiau kaip 42 paros. Geros siūlo rišimo savybės - kad rišant siūlas nesimegztų į mazgus. Adata 3/8 lanko, ilgis 17-19mm, pjaunanti. Siūlo storis turi atitikti adatos storį.</t>
  </si>
  <si>
    <t xml:space="preserve">Chirurginis siūlas, 2/0, Poliglekapronas, ap.ad. ½ - 26mm  
</t>
  </si>
  <si>
    <t xml:space="preserve">Sintetinis, 2/0 storio, pagamintas iš poliglekaprono, besirezorbuojantis, monofilamentinis, spalvotas siūlas su adata. Pilna siūlo absorbcija per 90-120 parų. Procentinis stiprumo išlaikymas 50 %  po 7 parų. Pilnas stiprumo netekimas po 21-28 paros. Siūlo ilgis ne trumpesnis nei 70 cm. Geros siūlo rišimo savybės - kad rišant siūlas nesimegztų į mazgus. Adata ½ lanko, ilgis 26mm ±0,5 mm apvaliu galu , tvirto plieno, nesideformuojanti. Siūlo storis turi atitikti adatos storį.
</t>
  </si>
  <si>
    <t xml:space="preserve">Chirurginis siūlas, 3/0, Poliglekapronas, ap.ad. ½ - 26mm  
</t>
  </si>
  <si>
    <t xml:space="preserve">Sintetinis, 3/0 storio, pagamintas iš poliglekaprono, besirezorbuojantis, monofilamentinis, spalvotas siūlas su adata. Pilna siūlo absorbcija per 90-120 parų. Procentinis stiprumo išlaikymas 50 %  po 7 parų. Pilnas stiprumo netekimas po 21-28 paros. Siūlo ilgis ne trumpesnis nei 70 cm. Geros siūlo rišimo savybės - kad rišant siūlas nesimegztų į mazgus.  Adata ½ lanko, ilgis 26mm ± 0,5mm apvaliu, tvirto plieno, nesideformuojanti. Siūlo storis turi atitikti adatos storį.
</t>
  </si>
  <si>
    <t xml:space="preserve">Chirurginis siūlas, 4/0, Poliglekapronas, 2 ap.ad. ½ - 22 mm     
</t>
  </si>
  <si>
    <t>Sintetinis, 4/0 storio, pagamintas iš poliglekaprono, besirezorbuojantis, monofilamentinis, spalvotas siūlas su dviem adatom. Pilna siūlo absorbcija per 90-120 parų. Procentinis stiprumo išlaikymas 50 %  po 7 parų. Pilnas stiprumo netekimas po 21-28 paros. Siūlo ilgis ne trumpesnis nei 90 cm. Geros siūlo rišimo savybės - kad rišant siūlas nesimegztų į mazgus.  Adatos ½ lanko, ilgis 22 mm± 0,5 mm apvaliu galu, su grioveliais vidinėje kreivėje, tvirto plieno, nesideformuojančios. Adatų storis turi atitikti siūlo storį.</t>
  </si>
  <si>
    <r>
      <t xml:space="preserve">Chirurginis siūlas, 5/0, Poliglekapronas, 2 ap.ad. ½  - 18 mm
</t>
    </r>
    <r>
      <rPr>
        <sz val="10"/>
        <rFont val="Times New Roman"/>
        <family val="1"/>
        <charset val="186"/>
      </rPr>
      <t xml:space="preserve">
</t>
    </r>
  </si>
  <si>
    <t xml:space="preserve">Chirurginis siūlas 3/0,  Poliglekapronas, 2ap.ad. ½ -26 mm
</t>
  </si>
  <si>
    <t xml:space="preserve">Sintetinis, 3-0 storio, pagamintas iš poliglekaprono, besirezorbuojantis, monofilamentinis, spalvotas siūlas su dviem adatom. Pilna siūlo absorbcija per 90-120 parų. Procentinis stiprumo išlaikymas 50 %  po 7 parų. Pilnas stiprumo netekimas po 21-28 paros. Siūlo ilgis ne trumpesnis 90 cm. Geros siūlo rišimo savybės - kad rišant siūlas nesimegztų į mazgus.  Adatos ½ lanko, ilgis 26 mm (± 1mm) apvaliu galu, su grioveliais vidinėje kreivėje, tvirto plieno, nesideformuojančios. Adatų storis turi atitikti siūlo storį. 
</t>
  </si>
  <si>
    <t>BENDRIEJI REIKALAVIMAI PREKĖMS :</t>
  </si>
  <si>
    <t>Sterilumo galiojimo laikas ne trumpesnis nei 3 metai nuo tiekimo datos.</t>
  </si>
  <si>
    <t>Chirurginiai siūlai  poliglekaprono</t>
  </si>
  <si>
    <t>Viešojo pirkimo supaprastinto  atviro konkurso</t>
  </si>
  <si>
    <t>Atsižvelgdami į pirkimo dokumentuose išdėstytas sąlygas ir reikalavimus, siūlome šias prekes, kurios visiškai atitinka pirkimo dokumentuose nurodytus reikalavimus (pasiūlymas turi būti pateiktas visai siūlomos pirkimo dalies apimčiai, neskaidant jos smulkiau):</t>
  </si>
  <si>
    <r>
      <t>Chirurginis siūlas, 0,  Poliglaktinas,  ap.ad. 1/2 -</t>
    </r>
    <r>
      <rPr>
        <sz val="10"/>
        <color rgb="FFFF0000"/>
        <rFont val="Times New Roman"/>
        <family val="1"/>
        <charset val="186"/>
      </rPr>
      <t xml:space="preserve"> </t>
    </r>
    <r>
      <rPr>
        <sz val="10"/>
        <rFont val="Times New Roman"/>
        <family val="1"/>
        <charset val="186"/>
      </rPr>
      <t>70-80</t>
    </r>
    <r>
      <rPr>
        <sz val="10"/>
        <color rgb="FFFF0000"/>
        <rFont val="Times New Roman"/>
        <family val="1"/>
        <charset val="186"/>
      </rPr>
      <t xml:space="preserve"> </t>
    </r>
    <r>
      <rPr>
        <sz val="10"/>
        <rFont val="Times New Roman"/>
        <family val="1"/>
        <charset val="186"/>
      </rPr>
      <t xml:space="preserve">mm
</t>
    </r>
  </si>
  <si>
    <t xml:space="preserve">Sintetinis, 0 storio, pagamintas iš poliglaktino, besirezorbuojantis, polifilamentinis, pintas, spalvotas siūlas su adata. Siūlo ilgis ne trumpesnis nei 70 cm., spalva violetinė, pilna absorbcija per 56-70 parų. Geros siūlo rišimo savybės - kad rišant siūlas nesimegztų į mazgus. Adata ½ lanko, ilgis 75 mm ± 5mm, apvaliu galu, tvirto plieno, nesideformuojanti. Siūlo storis turi atitikti adatos storį. </t>
  </si>
  <si>
    <t>1.1.</t>
  </si>
  <si>
    <t>1.2.</t>
  </si>
  <si>
    <t>1.3.</t>
  </si>
  <si>
    <t>1.4.</t>
  </si>
  <si>
    <t>1.5.</t>
  </si>
  <si>
    <t>1.6.</t>
  </si>
  <si>
    <t>1.7.</t>
  </si>
  <si>
    <t>1.8.</t>
  </si>
  <si>
    <t>1  pirkimo dalies pasiūlymo kaina:</t>
  </si>
  <si>
    <t>3.</t>
  </si>
  <si>
    <t>Sintetinis, 5/0 storio, pagamintas iš poliglekaprono, besirezorbuojantis, monofilamentinis, spalvotas siūlas su dviem adatom. Pilna siūlo absorbcija per 90-120 parų. Procentinis stiprumo išlaikymas 50 %  po 7 parų. Pilnas stiprumo netekimas po 21-28 paros. Siūlo ilgis ne trumpesnis nei 70 cm. Geros siūlo rišimo savybės - kad rišant siūlas nesimegztų į mazgus.  Adatos ½ lanko, ilgis 18 mm ± 1 mm apvaliu galu, tvirto plieno, nesideformuojančios. Adatų storis turi atitikti siūlo storį.</t>
  </si>
  <si>
    <t>3.1.</t>
  </si>
  <si>
    <t>3.2.</t>
  </si>
  <si>
    <t>3.3.</t>
  </si>
  <si>
    <t>3.4.</t>
  </si>
  <si>
    <t>3.5.</t>
  </si>
  <si>
    <t>3  pirkimo dalies pasiūlymo kaina:</t>
  </si>
  <si>
    <t>Foosin</t>
  </si>
  <si>
    <t>UAB „Jukom“</t>
  </si>
  <si>
    <t>Jurijus Kornejevas</t>
  </si>
  <si>
    <t>Beržyno 4-2, LT-03102 Vilnius</t>
  </si>
  <si>
    <t>8 5 2106186</t>
  </si>
  <si>
    <t>info@jukom.lt</t>
  </si>
  <si>
    <t>LT213093113</t>
  </si>
  <si>
    <t>LT187044060000286409, AB SEB  bankas, banko kodas 70440</t>
  </si>
  <si>
    <t>Direktorius Jurijus Kornejevas</t>
  </si>
  <si>
    <t>Katalogas - konfidencialu.pdf</t>
  </si>
  <si>
    <t>CE - konfidencialu.pdf</t>
  </si>
  <si>
    <t>EBVPD</t>
  </si>
  <si>
    <t>Katalogas</t>
  </si>
  <si>
    <t>CE sertifikatas</t>
  </si>
  <si>
    <t>Direktorius</t>
  </si>
</sst>
</file>

<file path=xl/styles.xml><?xml version="1.0" encoding="utf-8"?>
<styleSheet xmlns="http://schemas.openxmlformats.org/spreadsheetml/2006/main">
  <numFmts count="1">
    <numFmt numFmtId="164" formatCode="0.0000"/>
  </numFmts>
  <fonts count="23">
    <font>
      <sz val="11"/>
      <color theme="1"/>
      <name val="Calibri"/>
      <family val="2"/>
      <charset val="186"/>
      <scheme val="minor"/>
    </font>
    <font>
      <sz val="11"/>
      <name val="Calibri"/>
      <family val="2"/>
      <charset val="186"/>
    </font>
    <font>
      <sz val="11"/>
      <name val="Calibri"/>
      <family val="2"/>
    </font>
    <font>
      <sz val="11"/>
      <color rgb="FFFF0000"/>
      <name val="Calibri"/>
      <family val="2"/>
    </font>
    <font>
      <b/>
      <sz val="18"/>
      <color indexed="8"/>
      <name val="Calibri"/>
      <family val="2"/>
      <charset val="186"/>
    </font>
    <font>
      <sz val="12"/>
      <color indexed="8"/>
      <name val="Calibri"/>
      <family val="2"/>
    </font>
    <font>
      <b/>
      <sz val="14"/>
      <color indexed="8"/>
      <name val="Times New Roman"/>
      <family val="1"/>
      <charset val="186"/>
    </font>
    <font>
      <b/>
      <sz val="11"/>
      <color indexed="8"/>
      <name val="Calibri"/>
      <family val="2"/>
      <charset val="186"/>
    </font>
    <font>
      <b/>
      <sz val="10"/>
      <name val="Times New Roman"/>
      <family val="1"/>
      <charset val="186"/>
    </font>
    <font>
      <sz val="10"/>
      <name val="Times New Roman"/>
      <family val="1"/>
      <charset val="186"/>
    </font>
    <font>
      <sz val="10"/>
      <color indexed="8"/>
      <name val="Calibri"/>
      <family val="2"/>
    </font>
    <font>
      <sz val="10"/>
      <name val="Times New Roman"/>
      <family val="1"/>
    </font>
    <font>
      <sz val="11"/>
      <color indexed="8"/>
      <name val="Times New Roman"/>
      <family val="1"/>
      <charset val="186"/>
    </font>
    <font>
      <b/>
      <sz val="10"/>
      <color indexed="8"/>
      <name val="Calibri"/>
      <family val="2"/>
      <charset val="186"/>
    </font>
    <font>
      <sz val="11"/>
      <name val="Calibri"/>
      <family val="2"/>
      <charset val="186"/>
      <scheme val="minor"/>
    </font>
    <font>
      <b/>
      <sz val="11"/>
      <name val="Calibri"/>
      <family val="2"/>
      <charset val="186"/>
    </font>
    <font>
      <b/>
      <sz val="9"/>
      <name val="Times New Roman"/>
      <family val="1"/>
      <charset val="186"/>
    </font>
    <font>
      <sz val="10"/>
      <name val="Calibri"/>
      <family val="2"/>
    </font>
    <font>
      <b/>
      <sz val="10"/>
      <color indexed="10"/>
      <name val="Times New Roman"/>
      <family val="1"/>
      <charset val="186"/>
    </font>
    <font>
      <b/>
      <sz val="10"/>
      <color indexed="8"/>
      <name val="Times New Roman"/>
      <family val="1"/>
      <charset val="186"/>
    </font>
    <font>
      <sz val="10"/>
      <color indexed="8"/>
      <name val="Times New Roman"/>
      <family val="1"/>
      <charset val="186"/>
    </font>
    <font>
      <sz val="10"/>
      <color rgb="FFFF0000"/>
      <name val="Times New Roman"/>
      <family val="1"/>
      <charset val="186"/>
    </font>
    <font>
      <sz val="11"/>
      <color indexed="8"/>
      <name val="Calibri"/>
      <family val="2"/>
      <charset val="186"/>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94">
    <xf numFmtId="0" fontId="0" fillId="0" borderId="0" xfId="0"/>
    <xf numFmtId="0" fontId="0" fillId="0" borderId="0" xfId="0" applyAlignment="1">
      <alignment horizontal="center"/>
    </xf>
    <xf numFmtId="0" fontId="0" fillId="0" borderId="0" xfId="0" applyAlignment="1">
      <alignment horizontal="left"/>
    </xf>
    <xf numFmtId="0" fontId="3" fillId="0" borderId="0" xfId="0" applyFont="1" applyAlignment="1">
      <alignment horizontal="left"/>
    </xf>
    <xf numFmtId="0" fontId="7" fillId="0" borderId="1" xfId="0" applyFont="1" applyBorder="1" applyAlignment="1">
      <alignment horizontal="center"/>
    </xf>
    <xf numFmtId="0" fontId="0" fillId="0" borderId="1" xfId="0" applyBorder="1"/>
    <xf numFmtId="0" fontId="0" fillId="0" borderId="2" xfId="0" applyBorder="1" applyAlignment="1">
      <alignment horizontal="center"/>
    </xf>
    <xf numFmtId="0" fontId="0" fillId="0" borderId="2" xfId="0" applyBorder="1"/>
    <xf numFmtId="0" fontId="0" fillId="0" borderId="0" xfId="0" applyBorder="1" applyAlignment="1">
      <alignment horizontal="left"/>
    </xf>
    <xf numFmtId="0" fontId="0" fillId="0" borderId="1" xfId="0" applyBorder="1" applyAlignment="1">
      <alignment horizontal="left"/>
    </xf>
    <xf numFmtId="0" fontId="0" fillId="0" borderId="0" xfId="0" applyBorder="1" applyAlignment="1">
      <alignment horizontal="center"/>
    </xf>
    <xf numFmtId="0" fontId="0" fillId="0" borderId="0" xfId="0" applyBorder="1" applyAlignment="1">
      <alignment vertical="center" wrapText="1"/>
    </xf>
    <xf numFmtId="49" fontId="8" fillId="0" borderId="3"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9"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0" fontId="11" fillId="2" borderId="1" xfId="0" applyFont="1" applyFill="1" applyBorder="1" applyAlignment="1">
      <alignment horizontal="center" vertical="center" wrapText="1"/>
    </xf>
    <xf numFmtId="0" fontId="10" fillId="0" borderId="0" xfId="0" applyFont="1"/>
    <xf numFmtId="0" fontId="10" fillId="0" borderId="0" xfId="0" applyFont="1" applyAlignment="1">
      <alignment horizontal="center"/>
    </xf>
    <xf numFmtId="0" fontId="13" fillId="0" borderId="1" xfId="0" applyFont="1" applyBorder="1" applyAlignment="1">
      <alignment horizontal="center"/>
    </xf>
    <xf numFmtId="0" fontId="10" fillId="0" borderId="1" xfId="0" applyFont="1" applyBorder="1"/>
    <xf numFmtId="0" fontId="10" fillId="0" borderId="0" xfId="0" applyFont="1" applyAlignment="1">
      <alignment horizontal="left"/>
    </xf>
    <xf numFmtId="0" fontId="10" fillId="0" borderId="0" xfId="0" applyFont="1" applyAlignment="1">
      <alignment horizontal="left" vertical="top"/>
    </xf>
    <xf numFmtId="0" fontId="0" fillId="0" borderId="1" xfId="0" applyBorder="1" applyAlignment="1"/>
    <xf numFmtId="0" fontId="9" fillId="2" borderId="1" xfId="0" applyFont="1" applyFill="1" applyBorder="1" applyAlignment="1">
      <alignment horizontal="left" vertical="top" wrapText="1"/>
    </xf>
    <xf numFmtId="0" fontId="7" fillId="0" borderId="1" xfId="0" applyFont="1" applyFill="1" applyBorder="1" applyAlignment="1">
      <alignment horizontal="center"/>
    </xf>
    <xf numFmtId="0" fontId="9" fillId="2" borderId="1" xfId="0" applyNumberFormat="1"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7" fillId="0" borderId="1" xfId="0" applyFont="1" applyBorder="1" applyAlignment="1">
      <alignment horizontal="center"/>
    </xf>
    <xf numFmtId="0" fontId="10" fillId="0" borderId="0" xfId="0" applyFont="1" applyAlignment="1">
      <alignment horizontal="center"/>
    </xf>
    <xf numFmtId="0" fontId="0" fillId="0" borderId="0" xfId="0" applyBorder="1" applyAlignment="1">
      <alignment horizontal="center" vertical="center" wrapText="1"/>
    </xf>
    <xf numFmtId="0" fontId="14" fillId="0" borderId="0" xfId="0" applyFont="1"/>
    <xf numFmtId="0" fontId="14" fillId="0" borderId="0" xfId="0" applyFont="1" applyAlignment="1">
      <alignment horizont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9" xfId="0" applyFont="1" applyBorder="1" applyAlignment="1">
      <alignment vertical="center"/>
    </xf>
    <xf numFmtId="0" fontId="17" fillId="0" borderId="1" xfId="0" applyFont="1" applyBorder="1" applyAlignment="1">
      <alignment vertical="center"/>
    </xf>
    <xf numFmtId="0" fontId="8" fillId="0" borderId="0" xfId="0" applyFont="1" applyBorder="1" applyAlignment="1">
      <alignment horizontal="right" vertical="center"/>
    </xf>
    <xf numFmtId="0" fontId="17" fillId="0" borderId="0" xfId="0" applyFont="1" applyBorder="1" applyAlignment="1">
      <alignment vertical="center"/>
    </xf>
    <xf numFmtId="0" fontId="17" fillId="3" borderId="1" xfId="0" applyFont="1" applyFill="1" applyBorder="1" applyAlignment="1">
      <alignment horizontal="center" vertical="center"/>
    </xf>
    <xf numFmtId="0" fontId="8" fillId="3" borderId="8" xfId="0" applyFont="1" applyFill="1" applyBorder="1" applyAlignment="1">
      <alignment vertical="center"/>
    </xf>
    <xf numFmtId="0" fontId="8" fillId="3" borderId="10" xfId="0" applyFont="1" applyFill="1" applyBorder="1" applyAlignment="1">
      <alignment vertical="center"/>
    </xf>
    <xf numFmtId="16" fontId="17" fillId="0" borderId="1" xfId="0" applyNumberFormat="1" applyFont="1" applyBorder="1" applyAlignment="1">
      <alignment horizontal="center" vertical="center"/>
    </xf>
    <xf numFmtId="0" fontId="0" fillId="0" borderId="0" xfId="0" applyFill="1"/>
    <xf numFmtId="0" fontId="19" fillId="0" borderId="0" xfId="0" applyFont="1" applyFill="1" applyAlignment="1">
      <alignment horizontal="left"/>
    </xf>
    <xf numFmtId="0" fontId="0" fillId="0" borderId="0" xfId="0" applyFill="1" applyAlignment="1">
      <alignment horizontal="center"/>
    </xf>
    <xf numFmtId="0" fontId="17" fillId="0" borderId="1" xfId="0" applyFont="1" applyFill="1" applyBorder="1" applyAlignment="1">
      <alignment horizontal="center" vertical="center"/>
    </xf>
    <xf numFmtId="0" fontId="10" fillId="0" borderId="1" xfId="0" applyFont="1" applyBorder="1" applyAlignment="1">
      <alignment horizontal="center"/>
    </xf>
    <xf numFmtId="164" fontId="17" fillId="0" borderId="1" xfId="0" applyNumberFormat="1" applyFont="1" applyBorder="1" applyAlignment="1">
      <alignment vertical="center"/>
    </xf>
    <xf numFmtId="2" fontId="17" fillId="0" borderId="1" xfId="0" applyNumberFormat="1" applyFont="1" applyBorder="1" applyAlignment="1">
      <alignment vertical="center"/>
    </xf>
    <xf numFmtId="2" fontId="17" fillId="4" borderId="1" xfId="0" applyNumberFormat="1" applyFont="1" applyFill="1" applyBorder="1" applyAlignment="1">
      <alignment vertical="center"/>
    </xf>
    <xf numFmtId="0" fontId="20" fillId="0" borderId="0" xfId="0" applyFont="1" applyFill="1" applyAlignment="1">
      <alignment horizontal="left" wrapText="1"/>
    </xf>
    <xf numFmtId="0" fontId="0" fillId="0" borderId="0" xfId="0" applyAlignment="1">
      <alignment horizontal="center"/>
    </xf>
    <xf numFmtId="0" fontId="0" fillId="0" borderId="1" xfId="0" applyBorder="1" applyAlignment="1">
      <alignment horizontal="left"/>
    </xf>
    <xf numFmtId="0" fontId="0" fillId="0" borderId="1" xfId="0" applyBorder="1" applyAlignment="1">
      <alignment horizont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left"/>
    </xf>
    <xf numFmtId="0" fontId="0" fillId="0" borderId="0" xfId="0" applyAlignment="1">
      <alignment horizontal="left" wrapText="1"/>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wrapText="1"/>
    </xf>
    <xf numFmtId="0" fontId="2" fillId="0" borderId="0" xfId="0" applyFont="1" applyAlignment="1">
      <alignment wrapText="1"/>
    </xf>
    <xf numFmtId="0" fontId="4" fillId="0" borderId="0" xfId="0" applyFont="1" applyAlignment="1">
      <alignment horizontal="center" vertical="center"/>
    </xf>
    <xf numFmtId="0" fontId="12" fillId="0" borderId="0" xfId="0" applyFont="1" applyAlignment="1">
      <alignment vertical="center" wrapText="1"/>
    </xf>
    <xf numFmtId="0" fontId="12" fillId="0" borderId="0" xfId="0" applyFont="1" applyAlignment="1">
      <alignment vertical="center"/>
    </xf>
    <xf numFmtId="0" fontId="10" fillId="0" borderId="0" xfId="0" applyFont="1" applyAlignment="1">
      <alignment horizontal="left"/>
    </xf>
    <xf numFmtId="0" fontId="13" fillId="0" borderId="1" xfId="0" applyFont="1" applyBorder="1" applyAlignment="1">
      <alignment horizontal="center"/>
    </xf>
    <xf numFmtId="0" fontId="10" fillId="0" borderId="1" xfId="0" applyFont="1" applyBorder="1" applyAlignment="1">
      <alignment horizontal="center"/>
    </xf>
    <xf numFmtId="0" fontId="10" fillId="0" borderId="0" xfId="0" applyFont="1" applyAlignment="1">
      <alignment horizontal="center" wrapText="1"/>
    </xf>
    <xf numFmtId="0" fontId="10" fillId="0" borderId="0" xfId="0" applyFont="1" applyAlignment="1">
      <alignment horizontal="center" vertical="top"/>
    </xf>
    <xf numFmtId="0" fontId="10" fillId="0" borderId="0" xfId="0" applyFont="1" applyAlignment="1">
      <alignment horizontal="center"/>
    </xf>
    <xf numFmtId="0" fontId="8" fillId="0" borderId="8" xfId="0" applyFont="1" applyBorder="1" applyAlignment="1">
      <alignment horizontal="right" vertical="center"/>
    </xf>
    <xf numFmtId="0" fontId="8" fillId="0" borderId="10" xfId="0" applyFont="1" applyBorder="1" applyAlignment="1">
      <alignment horizontal="right" vertical="center"/>
    </xf>
    <xf numFmtId="0" fontId="13" fillId="0" borderId="1" xfId="0" applyFont="1" applyFill="1" applyBorder="1" applyAlignment="1">
      <alignment horizontal="center" wrapText="1"/>
    </xf>
    <xf numFmtId="0" fontId="22" fillId="0" borderId="1" xfId="0" applyFont="1" applyBorder="1" applyAlignment="1">
      <alignment horizontal="center"/>
    </xf>
    <xf numFmtId="0" fontId="0" fillId="0" borderId="0" xfId="0" applyBorder="1" applyAlignment="1">
      <alignment vertical="center" wrapText="1"/>
    </xf>
    <xf numFmtId="0" fontId="15" fillId="0" borderId="0" xfId="0" applyFont="1" applyAlignment="1">
      <alignment horizontal="left" vertical="center"/>
    </xf>
    <xf numFmtId="0" fontId="9" fillId="0" borderId="8" xfId="0" applyFont="1" applyFill="1" applyBorder="1" applyAlignment="1">
      <alignment horizontal="center" vertical="top" wrapText="1"/>
    </xf>
    <xf numFmtId="0" fontId="9" fillId="0" borderId="9" xfId="0" applyFont="1" applyFill="1" applyBorder="1" applyAlignment="1">
      <alignment horizontal="center" vertical="top" wrapText="1"/>
    </xf>
    <xf numFmtId="0" fontId="0" fillId="0" borderId="0" xfId="0" applyBorder="1" applyAlignment="1">
      <alignment horizontal="left"/>
    </xf>
    <xf numFmtId="0" fontId="7" fillId="0" borderId="1" xfId="0" applyFont="1" applyBorder="1" applyAlignment="1">
      <alignment horizontal="center"/>
    </xf>
    <xf numFmtId="0" fontId="7" fillId="0" borderId="1" xfId="0" applyFont="1" applyFill="1" applyBorder="1" applyAlignment="1">
      <alignment horizontal="center"/>
    </xf>
    <xf numFmtId="0" fontId="0" fillId="0" borderId="8" xfId="0" applyBorder="1" applyAlignment="1">
      <alignment horizontal="center"/>
    </xf>
    <xf numFmtId="0" fontId="0" fillId="0" borderId="9"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85"/>
  <sheetViews>
    <sheetView tabSelected="1" zoomScale="85" zoomScaleNormal="85" workbookViewId="0">
      <selection activeCell="E57" sqref="E57"/>
    </sheetView>
  </sheetViews>
  <sheetFormatPr defaultRowHeight="15"/>
  <cols>
    <col min="1" max="1" width="7.7109375" customWidth="1"/>
    <col min="2" max="2" width="9.140625" style="1"/>
    <col min="3" max="3" width="22.42578125" style="31" customWidth="1"/>
    <col min="4" max="4" width="16.5703125" customWidth="1"/>
    <col min="5" max="5" width="52" style="1" customWidth="1"/>
    <col min="6" max="6" width="25" customWidth="1"/>
    <col min="7" max="7" width="11" customWidth="1"/>
    <col min="8" max="8" width="9.5703125" customWidth="1"/>
    <col min="10" max="10" width="9.85546875" customWidth="1"/>
    <col min="11" max="11" width="10" customWidth="1"/>
    <col min="12" max="12" width="10.5703125" customWidth="1"/>
    <col min="13" max="13" width="11" customWidth="1"/>
  </cols>
  <sheetData>
    <row r="1" spans="1:12" ht="15" customHeight="1">
      <c r="H1" s="65" t="s">
        <v>81</v>
      </c>
      <c r="I1" s="65"/>
      <c r="J1" s="65"/>
      <c r="K1" s="65"/>
      <c r="L1" s="65"/>
    </row>
    <row r="2" spans="1:12" ht="15" customHeight="1">
      <c r="H2" s="65" t="s">
        <v>53</v>
      </c>
      <c r="I2" s="65"/>
      <c r="J2" s="65"/>
      <c r="K2" s="65"/>
      <c r="L2" s="65"/>
    </row>
    <row r="3" spans="1:12">
      <c r="H3" s="70" t="s">
        <v>50</v>
      </c>
      <c r="I3" s="71"/>
      <c r="J3" s="71"/>
      <c r="L3" s="3"/>
    </row>
    <row r="5" spans="1:12" ht="23.25">
      <c r="A5" s="72" t="s">
        <v>0</v>
      </c>
      <c r="B5" s="72"/>
      <c r="C5" s="72"/>
      <c r="D5" s="72"/>
      <c r="E5" s="72"/>
      <c r="F5" s="72"/>
      <c r="G5" s="72"/>
      <c r="H5" s="72"/>
      <c r="I5" s="72"/>
      <c r="J5" s="72"/>
      <c r="K5" s="72"/>
      <c r="L5" s="72"/>
    </row>
    <row r="6" spans="1:12">
      <c r="A6" s="68" t="s">
        <v>1</v>
      </c>
      <c r="B6" s="69"/>
      <c r="C6" s="69"/>
      <c r="D6" s="69"/>
      <c r="E6" s="69"/>
      <c r="F6" s="69"/>
      <c r="G6" s="69"/>
      <c r="H6" s="69"/>
      <c r="I6" s="69"/>
      <c r="J6" s="69"/>
      <c r="K6" s="69"/>
      <c r="L6" s="69"/>
    </row>
    <row r="8" spans="1:12" ht="33.75" customHeight="1">
      <c r="A8" s="65" t="s">
        <v>2</v>
      </c>
      <c r="B8" s="65"/>
      <c r="C8" s="65"/>
      <c r="D8" s="65"/>
      <c r="E8" s="65"/>
      <c r="F8" s="65"/>
      <c r="G8" s="65"/>
      <c r="H8" s="65"/>
      <c r="I8" s="65"/>
      <c r="J8" s="65"/>
      <c r="K8" s="65"/>
      <c r="L8" s="65"/>
    </row>
    <row r="9" spans="1:12">
      <c r="A9" s="1"/>
      <c r="D9" s="1"/>
      <c r="F9" s="1"/>
      <c r="G9" s="1"/>
      <c r="H9" s="1"/>
      <c r="I9" s="1"/>
      <c r="J9" s="1"/>
      <c r="K9" s="1"/>
      <c r="L9" s="1"/>
    </row>
    <row r="10" spans="1:12">
      <c r="A10" s="62" t="s">
        <v>3</v>
      </c>
      <c r="B10" s="63"/>
      <c r="C10" s="63"/>
      <c r="D10" s="63"/>
      <c r="E10" s="63"/>
      <c r="F10" s="1"/>
      <c r="G10" s="1"/>
      <c r="H10" s="1"/>
      <c r="I10" s="1"/>
      <c r="J10" s="1"/>
      <c r="K10" s="1"/>
      <c r="L10" s="1"/>
    </row>
    <row r="11" spans="1:12" ht="15.75">
      <c r="A11" s="66" t="s">
        <v>4</v>
      </c>
      <c r="B11" s="67"/>
      <c r="C11" s="67"/>
      <c r="D11" s="67"/>
      <c r="E11" s="67"/>
      <c r="F11" s="67"/>
      <c r="G11" s="67"/>
      <c r="H11" s="67"/>
      <c r="I11" s="67"/>
      <c r="J11" s="67"/>
      <c r="K11" s="67"/>
      <c r="L11" s="67"/>
    </row>
    <row r="12" spans="1:12">
      <c r="G12" s="59"/>
      <c r="H12" s="59"/>
    </row>
    <row r="13" spans="1:12">
      <c r="C13" s="60" t="s">
        <v>5</v>
      </c>
      <c r="D13" s="60"/>
      <c r="E13" s="60"/>
      <c r="F13" s="60"/>
      <c r="G13" s="61" t="s">
        <v>103</v>
      </c>
      <c r="H13" s="61"/>
      <c r="I13" s="61"/>
      <c r="J13" s="61"/>
      <c r="K13" s="61"/>
      <c r="L13" s="61"/>
    </row>
    <row r="14" spans="1:12">
      <c r="C14" s="60" t="s">
        <v>6</v>
      </c>
      <c r="D14" s="60"/>
      <c r="E14" s="60"/>
      <c r="F14" s="60"/>
      <c r="G14" s="61" t="s">
        <v>104</v>
      </c>
      <c r="H14" s="61"/>
      <c r="I14" s="61"/>
      <c r="J14" s="61"/>
      <c r="K14" s="61"/>
      <c r="L14" s="61"/>
    </row>
    <row r="15" spans="1:12">
      <c r="C15" s="60" t="s">
        <v>7</v>
      </c>
      <c r="D15" s="60"/>
      <c r="E15" s="60"/>
      <c r="F15" s="60"/>
      <c r="G15" s="61" t="s">
        <v>105</v>
      </c>
      <c r="H15" s="61"/>
      <c r="I15" s="61"/>
      <c r="J15" s="61"/>
      <c r="K15" s="61"/>
      <c r="L15" s="61"/>
    </row>
    <row r="16" spans="1:12">
      <c r="C16" s="60" t="s">
        <v>8</v>
      </c>
      <c r="D16" s="60"/>
      <c r="E16" s="60"/>
      <c r="F16" s="60"/>
      <c r="G16" s="61" t="s">
        <v>106</v>
      </c>
      <c r="H16" s="61"/>
      <c r="I16" s="61"/>
      <c r="J16" s="61"/>
      <c r="K16" s="61"/>
      <c r="L16" s="61"/>
    </row>
    <row r="17" spans="3:12">
      <c r="C17" s="60" t="s">
        <v>9</v>
      </c>
      <c r="D17" s="60"/>
      <c r="E17" s="60"/>
      <c r="F17" s="60"/>
      <c r="G17" s="61" t="s">
        <v>107</v>
      </c>
      <c r="H17" s="61"/>
      <c r="I17" s="61"/>
      <c r="J17" s="61"/>
      <c r="K17" s="61"/>
      <c r="L17" s="61"/>
    </row>
    <row r="18" spans="3:12">
      <c r="C18" s="60" t="s">
        <v>10</v>
      </c>
      <c r="D18" s="60"/>
      <c r="E18" s="60"/>
      <c r="F18" s="60"/>
      <c r="G18" s="61"/>
      <c r="H18" s="61"/>
      <c r="I18" s="61"/>
      <c r="J18" s="61"/>
      <c r="K18" s="61"/>
      <c r="L18" s="61"/>
    </row>
    <row r="19" spans="3:12">
      <c r="C19" s="60" t="s">
        <v>11</v>
      </c>
      <c r="D19" s="60"/>
      <c r="E19" s="60"/>
      <c r="F19" s="60"/>
      <c r="G19" s="61">
        <v>121309314</v>
      </c>
      <c r="H19" s="61"/>
      <c r="I19" s="61"/>
      <c r="J19" s="61"/>
      <c r="K19" s="61"/>
      <c r="L19" s="61"/>
    </row>
    <row r="20" spans="3:12">
      <c r="C20" s="60" t="s">
        <v>12</v>
      </c>
      <c r="D20" s="60"/>
      <c r="E20" s="60"/>
      <c r="F20" s="60"/>
      <c r="G20" s="61" t="s">
        <v>108</v>
      </c>
      <c r="H20" s="61"/>
      <c r="I20" s="61"/>
      <c r="J20" s="61"/>
      <c r="K20" s="61"/>
      <c r="L20" s="61"/>
    </row>
    <row r="21" spans="3:12">
      <c r="C21" s="60" t="s">
        <v>13</v>
      </c>
      <c r="D21" s="60"/>
      <c r="E21" s="60"/>
      <c r="F21" s="60"/>
      <c r="G21" s="61" t="s">
        <v>109</v>
      </c>
      <c r="H21" s="61"/>
      <c r="I21" s="61"/>
      <c r="J21" s="61"/>
      <c r="K21" s="61"/>
      <c r="L21" s="61"/>
    </row>
    <row r="22" spans="3:12">
      <c r="C22" s="60" t="s">
        <v>46</v>
      </c>
      <c r="D22" s="60"/>
      <c r="E22" s="60"/>
      <c r="F22" s="60"/>
      <c r="G22" s="61" t="s">
        <v>110</v>
      </c>
      <c r="H22" s="61"/>
      <c r="I22" s="61"/>
      <c r="J22" s="61"/>
      <c r="K22" s="61"/>
      <c r="L22" s="61"/>
    </row>
    <row r="23" spans="3:12">
      <c r="C23" s="60" t="s">
        <v>14</v>
      </c>
      <c r="D23" s="60"/>
      <c r="E23" s="60"/>
      <c r="F23" s="60"/>
      <c r="G23" s="61" t="s">
        <v>110</v>
      </c>
      <c r="H23" s="61"/>
      <c r="I23" s="61"/>
      <c r="J23" s="61"/>
      <c r="K23" s="61"/>
      <c r="L23" s="61"/>
    </row>
    <row r="24" spans="3:12">
      <c r="D24" s="2"/>
      <c r="E24" s="2"/>
      <c r="F24" s="2"/>
    </row>
    <row r="25" spans="3:12">
      <c r="C25" s="62" t="s">
        <v>15</v>
      </c>
      <c r="D25" s="62"/>
      <c r="E25" s="63"/>
      <c r="F25" s="63"/>
      <c r="G25" s="63"/>
      <c r="H25" s="63"/>
      <c r="I25" s="63"/>
      <c r="J25" s="63"/>
      <c r="K25" s="63"/>
      <c r="L25" s="63"/>
    </row>
    <row r="27" spans="3:12">
      <c r="C27" s="64" t="s">
        <v>16</v>
      </c>
      <c r="D27" s="64"/>
      <c r="E27" s="64"/>
      <c r="F27" s="64"/>
      <c r="G27" s="64"/>
      <c r="H27" s="64"/>
      <c r="I27" s="64"/>
      <c r="J27" s="64"/>
      <c r="K27" s="64"/>
      <c r="L27" s="64"/>
    </row>
    <row r="28" spans="3:12" ht="27.75" customHeight="1">
      <c r="C28" s="91" t="s">
        <v>17</v>
      </c>
      <c r="D28" s="91"/>
      <c r="E28" s="29" t="s">
        <v>18</v>
      </c>
      <c r="F28" s="29" t="s">
        <v>48</v>
      </c>
      <c r="G28" s="83" t="s">
        <v>49</v>
      </c>
      <c r="H28" s="83"/>
      <c r="I28" s="83"/>
      <c r="J28" s="83"/>
    </row>
    <row r="29" spans="3:12" ht="19.5" customHeight="1">
      <c r="C29" s="92"/>
      <c r="D29" s="93"/>
      <c r="E29" s="27"/>
      <c r="F29" s="5"/>
      <c r="G29" s="61"/>
      <c r="H29" s="61"/>
      <c r="I29" s="61"/>
      <c r="J29" s="61"/>
    </row>
    <row r="30" spans="3:12">
      <c r="C30" s="6"/>
      <c r="D30" s="6"/>
      <c r="E30" s="6"/>
      <c r="F30" s="7"/>
      <c r="G30" s="10"/>
    </row>
    <row r="31" spans="3:12">
      <c r="C31" s="89" t="s">
        <v>19</v>
      </c>
      <c r="D31" s="89"/>
      <c r="E31" s="89"/>
      <c r="F31" s="89"/>
      <c r="G31" s="89"/>
    </row>
    <row r="32" spans="3:12">
      <c r="C32" s="89" t="s">
        <v>20</v>
      </c>
      <c r="D32" s="89"/>
      <c r="E32" s="89"/>
      <c r="F32" s="89"/>
      <c r="G32" s="89"/>
      <c r="H32" s="89"/>
    </row>
    <row r="33" spans="1:13">
      <c r="C33" s="10"/>
      <c r="D33" s="8"/>
      <c r="E33" s="8"/>
      <c r="F33" s="8"/>
      <c r="G33" s="8"/>
      <c r="H33" s="8"/>
    </row>
    <row r="34" spans="1:13">
      <c r="C34" s="89" t="s">
        <v>21</v>
      </c>
      <c r="D34" s="89"/>
      <c r="E34" s="89"/>
      <c r="F34" s="89"/>
      <c r="G34" s="89"/>
      <c r="H34" s="89"/>
    </row>
    <row r="35" spans="1:13">
      <c r="C35" s="33" t="s">
        <v>22</v>
      </c>
      <c r="D35" s="4"/>
      <c r="E35" s="90" t="s">
        <v>23</v>
      </c>
      <c r="F35" s="90"/>
      <c r="G35" s="90"/>
      <c r="H35" s="8"/>
    </row>
    <row r="36" spans="1:13">
      <c r="C36" s="33">
        <v>1</v>
      </c>
      <c r="D36" s="4"/>
      <c r="E36" s="84" t="s">
        <v>111</v>
      </c>
      <c r="F36" s="84"/>
      <c r="G36" s="84"/>
      <c r="H36" s="8"/>
    </row>
    <row r="37" spans="1:13">
      <c r="C37" s="32">
        <v>2</v>
      </c>
      <c r="D37" s="9"/>
      <c r="E37" s="61" t="s">
        <v>112</v>
      </c>
      <c r="F37" s="61"/>
      <c r="G37" s="61"/>
      <c r="H37" s="8"/>
    </row>
    <row r="38" spans="1:13">
      <c r="C38" s="10"/>
      <c r="D38" s="8"/>
      <c r="E38" s="10"/>
      <c r="F38" s="10"/>
      <c r="G38" s="10"/>
      <c r="H38" s="8"/>
    </row>
    <row r="39" spans="1:13" ht="31.5" customHeight="1">
      <c r="C39" s="85" t="s">
        <v>24</v>
      </c>
      <c r="D39" s="85"/>
      <c r="E39" s="85"/>
      <c r="F39" s="85"/>
      <c r="G39" s="85"/>
      <c r="H39" s="85"/>
      <c r="I39" s="85"/>
      <c r="J39" s="85"/>
      <c r="K39" s="85"/>
      <c r="L39" s="85"/>
    </row>
    <row r="40" spans="1:13" ht="15" customHeight="1">
      <c r="C40" s="35"/>
      <c r="D40" s="11"/>
      <c r="E40" s="11"/>
      <c r="F40" s="11"/>
      <c r="G40" s="11"/>
      <c r="H40" s="11"/>
      <c r="I40" s="11"/>
      <c r="J40" s="11"/>
      <c r="K40" s="11"/>
      <c r="L40" s="11"/>
    </row>
    <row r="41" spans="1:13" ht="27.75" customHeight="1">
      <c r="B41" s="65" t="s">
        <v>82</v>
      </c>
      <c r="C41" s="65"/>
      <c r="D41" s="65"/>
      <c r="E41" s="65"/>
      <c r="F41" s="65"/>
      <c r="G41" s="65"/>
      <c r="H41" s="65"/>
      <c r="I41" s="65"/>
      <c r="J41" s="65"/>
      <c r="K41" s="65"/>
      <c r="L41" s="65"/>
      <c r="M41" s="65"/>
    </row>
    <row r="42" spans="1:13" ht="15" customHeight="1">
      <c r="A42" s="36"/>
      <c r="B42" s="37"/>
      <c r="C42" s="86"/>
      <c r="D42" s="86"/>
      <c r="E42" s="86"/>
      <c r="F42" s="86"/>
      <c r="G42" s="36"/>
      <c r="H42" s="36"/>
      <c r="I42" s="36"/>
      <c r="J42" s="36"/>
      <c r="K42" s="36"/>
      <c r="L42" s="36"/>
      <c r="M42" s="36"/>
    </row>
    <row r="43" spans="1:13" ht="69" customHeight="1">
      <c r="A43" s="12" t="s">
        <v>25</v>
      </c>
      <c r="B43" s="12" t="s">
        <v>51</v>
      </c>
      <c r="C43" s="13" t="s">
        <v>26</v>
      </c>
      <c r="D43" s="38" t="s">
        <v>45</v>
      </c>
      <c r="E43" s="39" t="s">
        <v>27</v>
      </c>
      <c r="F43" s="40" t="s">
        <v>28</v>
      </c>
      <c r="G43" s="14" t="s">
        <v>29</v>
      </c>
      <c r="H43" s="15" t="s">
        <v>54</v>
      </c>
      <c r="I43" s="16" t="s">
        <v>47</v>
      </c>
      <c r="J43" s="17" t="s">
        <v>30</v>
      </c>
      <c r="K43" s="17" t="s">
        <v>31</v>
      </c>
      <c r="L43" s="17" t="s">
        <v>32</v>
      </c>
      <c r="M43" s="17" t="s">
        <v>33</v>
      </c>
    </row>
    <row r="44" spans="1:13" ht="18.75" customHeight="1">
      <c r="A44" s="18">
        <v>1</v>
      </c>
      <c r="B44" s="18" t="s">
        <v>34</v>
      </c>
      <c r="C44" s="19">
        <v>3</v>
      </c>
      <c r="D44" s="19">
        <v>4</v>
      </c>
      <c r="E44" s="87">
        <v>5</v>
      </c>
      <c r="F44" s="88"/>
      <c r="G44" s="19">
        <v>6</v>
      </c>
      <c r="H44" s="19">
        <v>7</v>
      </c>
      <c r="I44" s="19">
        <v>8</v>
      </c>
      <c r="J44" s="19">
        <v>9</v>
      </c>
      <c r="K44" s="19">
        <v>10</v>
      </c>
      <c r="L44" s="19">
        <v>11</v>
      </c>
      <c r="M44" s="19">
        <v>12</v>
      </c>
    </row>
    <row r="45" spans="1:13" ht="19.5" customHeight="1">
      <c r="A45" s="46">
        <v>1</v>
      </c>
      <c r="B45" s="47" t="s">
        <v>52</v>
      </c>
      <c r="C45" s="48"/>
      <c r="D45" s="48"/>
      <c r="E45" s="48"/>
      <c r="F45" s="48"/>
      <c r="G45" s="48"/>
      <c r="H45" s="48"/>
      <c r="I45" s="48"/>
      <c r="J45" s="48"/>
      <c r="K45" s="48"/>
      <c r="L45" s="48"/>
      <c r="M45" s="48"/>
    </row>
    <row r="46" spans="1:13" ht="82.5" customHeight="1">
      <c r="A46" s="41"/>
      <c r="B46" s="41" t="s">
        <v>85</v>
      </c>
      <c r="C46" s="28" t="s">
        <v>55</v>
      </c>
      <c r="D46" s="5" t="s">
        <v>102</v>
      </c>
      <c r="E46" s="28" t="s">
        <v>56</v>
      </c>
      <c r="F46" s="28" t="s">
        <v>56</v>
      </c>
      <c r="G46" s="30" t="s">
        <v>35</v>
      </c>
      <c r="H46" s="20">
        <v>720</v>
      </c>
      <c r="I46" s="42">
        <v>5</v>
      </c>
      <c r="J46" s="55">
        <v>1.02</v>
      </c>
      <c r="K46" s="55">
        <f>J46*1.05</f>
        <v>1.0710000000000002</v>
      </c>
      <c r="L46" s="56">
        <f>J46*H46</f>
        <v>734.4</v>
      </c>
      <c r="M46" s="43">
        <f>K46*H46</f>
        <v>771.12000000000012</v>
      </c>
    </row>
    <row r="47" spans="1:13" ht="81" customHeight="1">
      <c r="A47" s="41"/>
      <c r="B47" s="41" t="s">
        <v>86</v>
      </c>
      <c r="C47" s="28" t="s">
        <v>57</v>
      </c>
      <c r="D47" s="5" t="s">
        <v>102</v>
      </c>
      <c r="E47" s="28" t="s">
        <v>58</v>
      </c>
      <c r="F47" s="28" t="s">
        <v>58</v>
      </c>
      <c r="G47" s="30" t="s">
        <v>35</v>
      </c>
      <c r="H47" s="20">
        <v>720</v>
      </c>
      <c r="I47" s="42">
        <v>5</v>
      </c>
      <c r="J47" s="55">
        <v>0.91</v>
      </c>
      <c r="K47" s="55">
        <f t="shared" ref="K47:K53" si="0">J47*1.05</f>
        <v>0.95550000000000013</v>
      </c>
      <c r="L47" s="56">
        <f t="shared" ref="L47:L53" si="1">J47*H47</f>
        <v>655.20000000000005</v>
      </c>
      <c r="M47" s="56">
        <f t="shared" ref="M47:M53" si="2">K47*H47</f>
        <v>687.96</v>
      </c>
    </row>
    <row r="48" spans="1:13" ht="81.75" customHeight="1">
      <c r="A48" s="41"/>
      <c r="B48" s="41" t="s">
        <v>87</v>
      </c>
      <c r="C48" s="28" t="s">
        <v>59</v>
      </c>
      <c r="D48" s="5" t="s">
        <v>102</v>
      </c>
      <c r="E48" s="28" t="s">
        <v>60</v>
      </c>
      <c r="F48" s="28" t="s">
        <v>60</v>
      </c>
      <c r="G48" s="30" t="s">
        <v>35</v>
      </c>
      <c r="H48" s="20">
        <v>324</v>
      </c>
      <c r="I48" s="42">
        <v>5</v>
      </c>
      <c r="J48" s="55">
        <v>1</v>
      </c>
      <c r="K48" s="55">
        <f t="shared" si="0"/>
        <v>1.05</v>
      </c>
      <c r="L48" s="56">
        <f t="shared" si="1"/>
        <v>324</v>
      </c>
      <c r="M48" s="56">
        <f t="shared" si="2"/>
        <v>340.2</v>
      </c>
    </row>
    <row r="49" spans="1:13" ht="81.75" customHeight="1">
      <c r="A49" s="41"/>
      <c r="B49" s="41" t="s">
        <v>88</v>
      </c>
      <c r="C49" s="28" t="s">
        <v>61</v>
      </c>
      <c r="D49" s="5" t="s">
        <v>102</v>
      </c>
      <c r="E49" s="28" t="s">
        <v>62</v>
      </c>
      <c r="F49" s="28" t="s">
        <v>62</v>
      </c>
      <c r="G49" s="30" t="s">
        <v>35</v>
      </c>
      <c r="H49" s="20">
        <v>144</v>
      </c>
      <c r="I49" s="42">
        <v>5</v>
      </c>
      <c r="J49" s="55">
        <v>1.99</v>
      </c>
      <c r="K49" s="55">
        <f t="shared" si="0"/>
        <v>2.0895000000000001</v>
      </c>
      <c r="L49" s="56">
        <f t="shared" si="1"/>
        <v>286.56</v>
      </c>
      <c r="M49" s="56">
        <f t="shared" si="2"/>
        <v>300.88800000000003</v>
      </c>
    </row>
    <row r="50" spans="1:13" ht="85.5" customHeight="1">
      <c r="A50" s="41"/>
      <c r="B50" s="53" t="s">
        <v>89</v>
      </c>
      <c r="C50" s="28" t="s">
        <v>83</v>
      </c>
      <c r="D50" s="5" t="s">
        <v>102</v>
      </c>
      <c r="E50" s="28" t="s">
        <v>84</v>
      </c>
      <c r="F50" s="28" t="s">
        <v>84</v>
      </c>
      <c r="G50" s="30" t="s">
        <v>35</v>
      </c>
      <c r="H50" s="20">
        <v>60</v>
      </c>
      <c r="I50" s="42">
        <v>5</v>
      </c>
      <c r="J50" s="55">
        <v>0.93</v>
      </c>
      <c r="K50" s="55">
        <f t="shared" si="0"/>
        <v>0.97650000000000015</v>
      </c>
      <c r="L50" s="56">
        <f t="shared" si="1"/>
        <v>55.800000000000004</v>
      </c>
      <c r="M50" s="56">
        <f t="shared" si="2"/>
        <v>58.590000000000011</v>
      </c>
    </row>
    <row r="51" spans="1:13" ht="84" customHeight="1">
      <c r="A51" s="41"/>
      <c r="B51" s="41" t="s">
        <v>90</v>
      </c>
      <c r="C51" s="28" t="s">
        <v>63</v>
      </c>
      <c r="D51" s="5" t="s">
        <v>102</v>
      </c>
      <c r="E51" s="28" t="s">
        <v>64</v>
      </c>
      <c r="F51" s="28" t="s">
        <v>64</v>
      </c>
      <c r="G51" s="30" t="s">
        <v>35</v>
      </c>
      <c r="H51" s="20">
        <v>60</v>
      </c>
      <c r="I51" s="42">
        <v>5</v>
      </c>
      <c r="J51" s="55">
        <v>0.85</v>
      </c>
      <c r="K51" s="55">
        <f t="shared" si="0"/>
        <v>0.89249999999999996</v>
      </c>
      <c r="L51" s="56">
        <f t="shared" si="1"/>
        <v>51</v>
      </c>
      <c r="M51" s="56">
        <f t="shared" si="2"/>
        <v>53.55</v>
      </c>
    </row>
    <row r="52" spans="1:13" ht="79.5" customHeight="1">
      <c r="A52" s="41"/>
      <c r="B52" s="41" t="s">
        <v>91</v>
      </c>
      <c r="C52" s="28" t="s">
        <v>65</v>
      </c>
      <c r="D52" s="5" t="s">
        <v>102</v>
      </c>
      <c r="E52" s="28" t="s">
        <v>66</v>
      </c>
      <c r="F52" s="28" t="s">
        <v>66</v>
      </c>
      <c r="G52" s="30" t="s">
        <v>35</v>
      </c>
      <c r="H52" s="20">
        <v>432</v>
      </c>
      <c r="I52" s="42">
        <v>5</v>
      </c>
      <c r="J52" s="55">
        <v>0.96</v>
      </c>
      <c r="K52" s="55">
        <f t="shared" si="0"/>
        <v>1.008</v>
      </c>
      <c r="L52" s="56">
        <f t="shared" si="1"/>
        <v>414.71999999999997</v>
      </c>
      <c r="M52" s="56">
        <f t="shared" si="2"/>
        <v>435.45600000000002</v>
      </c>
    </row>
    <row r="53" spans="1:13" ht="67.5" customHeight="1">
      <c r="A53" s="41"/>
      <c r="B53" s="49" t="s">
        <v>92</v>
      </c>
      <c r="C53" s="28" t="s">
        <v>67</v>
      </c>
      <c r="D53" s="5" t="s">
        <v>102</v>
      </c>
      <c r="E53" s="28" t="s">
        <v>68</v>
      </c>
      <c r="F53" s="28" t="s">
        <v>68</v>
      </c>
      <c r="G53" s="30" t="s">
        <v>35</v>
      </c>
      <c r="H53" s="20">
        <v>360</v>
      </c>
      <c r="I53" s="42">
        <v>5</v>
      </c>
      <c r="J53" s="55">
        <v>0.94</v>
      </c>
      <c r="K53" s="55">
        <f t="shared" si="0"/>
        <v>0.98699999999999999</v>
      </c>
      <c r="L53" s="56">
        <f t="shared" si="1"/>
        <v>338.4</v>
      </c>
      <c r="M53" s="56">
        <f t="shared" si="2"/>
        <v>355.32</v>
      </c>
    </row>
    <row r="54" spans="1:13" ht="18.75" customHeight="1">
      <c r="A54" s="81" t="s">
        <v>93</v>
      </c>
      <c r="B54" s="82"/>
      <c r="C54" s="82"/>
      <c r="D54" s="82"/>
      <c r="E54" s="82"/>
      <c r="F54" s="82"/>
      <c r="G54" s="82"/>
      <c r="H54" s="82"/>
      <c r="I54" s="82"/>
      <c r="J54" s="82"/>
      <c r="K54" s="82"/>
      <c r="L54" s="57">
        <f>SUM(L46:L53)</f>
        <v>2860.08</v>
      </c>
      <c r="M54" s="57">
        <f>SUM(M46:M53)</f>
        <v>3003.0840000000007</v>
      </c>
    </row>
    <row r="55" spans="1:13" ht="19.5" customHeight="1">
      <c r="A55" s="46" t="s">
        <v>94</v>
      </c>
      <c r="B55" s="47" t="s">
        <v>80</v>
      </c>
      <c r="C55" s="48"/>
      <c r="D55" s="48"/>
      <c r="E55" s="48"/>
      <c r="F55" s="48"/>
      <c r="G55" s="48"/>
      <c r="H55" s="48"/>
      <c r="I55" s="48"/>
      <c r="J55" s="48"/>
      <c r="K55" s="48"/>
      <c r="L55" s="48"/>
      <c r="M55" s="48"/>
    </row>
    <row r="56" spans="1:13" ht="93" customHeight="1">
      <c r="A56" s="41"/>
      <c r="B56" s="41" t="s">
        <v>96</v>
      </c>
      <c r="C56" s="28" t="s">
        <v>69</v>
      </c>
      <c r="D56" s="5" t="s">
        <v>102</v>
      </c>
      <c r="E56" s="28" t="s">
        <v>70</v>
      </c>
      <c r="F56" s="28" t="s">
        <v>70</v>
      </c>
      <c r="G56" s="30" t="s">
        <v>35</v>
      </c>
      <c r="H56" s="20">
        <v>36</v>
      </c>
      <c r="I56" s="42">
        <v>5</v>
      </c>
      <c r="J56" s="55">
        <v>1.38</v>
      </c>
      <c r="K56" s="55">
        <f t="shared" ref="K56:K60" si="3">J56*1.05</f>
        <v>1.4489999999999998</v>
      </c>
      <c r="L56" s="56">
        <f t="shared" ref="L56:L60" si="4">J56*H56</f>
        <v>49.679999999999993</v>
      </c>
      <c r="M56" s="56">
        <f t="shared" ref="M56:M60" si="5">K56*H56</f>
        <v>52.163999999999994</v>
      </c>
    </row>
    <row r="57" spans="1:13" ht="93.75" customHeight="1">
      <c r="A57" s="41"/>
      <c r="B57" s="41" t="s">
        <v>97</v>
      </c>
      <c r="C57" s="28" t="s">
        <v>71</v>
      </c>
      <c r="D57" s="5" t="s">
        <v>102</v>
      </c>
      <c r="E57" s="28" t="s">
        <v>72</v>
      </c>
      <c r="F57" s="28" t="s">
        <v>72</v>
      </c>
      <c r="G57" s="30" t="s">
        <v>35</v>
      </c>
      <c r="H57" s="20">
        <v>3420</v>
      </c>
      <c r="I57" s="42">
        <v>5</v>
      </c>
      <c r="J57" s="55">
        <v>1.34</v>
      </c>
      <c r="K57" s="55">
        <f t="shared" si="3"/>
        <v>1.4070000000000003</v>
      </c>
      <c r="L57" s="56">
        <f t="shared" si="4"/>
        <v>4582.8</v>
      </c>
      <c r="M57" s="56">
        <f t="shared" si="5"/>
        <v>4811.9400000000005</v>
      </c>
    </row>
    <row r="58" spans="1:13" ht="117.75" customHeight="1">
      <c r="A58" s="41"/>
      <c r="B58" s="41" t="s">
        <v>98</v>
      </c>
      <c r="C58" s="28" t="s">
        <v>73</v>
      </c>
      <c r="D58" s="5" t="s">
        <v>102</v>
      </c>
      <c r="E58" s="28" t="s">
        <v>74</v>
      </c>
      <c r="F58" s="28" t="s">
        <v>74</v>
      </c>
      <c r="G58" s="30" t="s">
        <v>35</v>
      </c>
      <c r="H58" s="20">
        <v>72</v>
      </c>
      <c r="I58" s="42">
        <v>5</v>
      </c>
      <c r="J58" s="55">
        <v>1.38</v>
      </c>
      <c r="K58" s="55">
        <f t="shared" si="3"/>
        <v>1.4489999999999998</v>
      </c>
      <c r="L58" s="56">
        <f t="shared" si="4"/>
        <v>99.359999999999985</v>
      </c>
      <c r="M58" s="56">
        <f t="shared" si="5"/>
        <v>104.32799999999999</v>
      </c>
    </row>
    <row r="59" spans="1:13" ht="106.5" customHeight="1">
      <c r="A59" s="41"/>
      <c r="B59" s="53" t="s">
        <v>99</v>
      </c>
      <c r="C59" s="28" t="s">
        <v>75</v>
      </c>
      <c r="D59" s="5" t="s">
        <v>102</v>
      </c>
      <c r="E59" s="28" t="s">
        <v>95</v>
      </c>
      <c r="F59" s="28" t="s">
        <v>95</v>
      </c>
      <c r="G59" s="30" t="s">
        <v>35</v>
      </c>
      <c r="H59" s="20">
        <v>36</v>
      </c>
      <c r="I59" s="42">
        <v>5</v>
      </c>
      <c r="J59" s="55">
        <v>1.38</v>
      </c>
      <c r="K59" s="55">
        <f t="shared" si="3"/>
        <v>1.4489999999999998</v>
      </c>
      <c r="L59" s="56">
        <f t="shared" si="4"/>
        <v>49.679999999999993</v>
      </c>
      <c r="M59" s="56">
        <f t="shared" si="5"/>
        <v>52.163999999999994</v>
      </c>
    </row>
    <row r="60" spans="1:13" ht="123" customHeight="1">
      <c r="A60" s="41"/>
      <c r="B60" s="41" t="s">
        <v>100</v>
      </c>
      <c r="C60" s="28" t="s">
        <v>76</v>
      </c>
      <c r="D60" s="5" t="s">
        <v>102</v>
      </c>
      <c r="E60" s="28" t="s">
        <v>77</v>
      </c>
      <c r="F60" s="28" t="s">
        <v>77</v>
      </c>
      <c r="G60" s="30" t="s">
        <v>35</v>
      </c>
      <c r="H60" s="20">
        <v>144</v>
      </c>
      <c r="I60" s="42">
        <v>5</v>
      </c>
      <c r="J60" s="55">
        <v>1.38</v>
      </c>
      <c r="K60" s="55">
        <f t="shared" si="3"/>
        <v>1.4489999999999998</v>
      </c>
      <c r="L60" s="56">
        <f t="shared" si="4"/>
        <v>198.71999999999997</v>
      </c>
      <c r="M60" s="56">
        <f t="shared" si="5"/>
        <v>208.65599999999998</v>
      </c>
    </row>
    <row r="61" spans="1:13" ht="18.75" customHeight="1">
      <c r="A61" s="81" t="s">
        <v>101</v>
      </c>
      <c r="B61" s="82"/>
      <c r="C61" s="82"/>
      <c r="D61" s="82"/>
      <c r="E61" s="82"/>
      <c r="F61" s="82"/>
      <c r="G61" s="82"/>
      <c r="H61" s="82"/>
      <c r="I61" s="82"/>
      <c r="J61" s="82"/>
      <c r="K61" s="82"/>
      <c r="L61" s="57">
        <f>SUM(L56:L60)</f>
        <v>4980.2400000000007</v>
      </c>
      <c r="M61" s="57">
        <f>SUM(M56:M60)</f>
        <v>5229.2520000000004</v>
      </c>
    </row>
    <row r="62" spans="1:13" ht="17.25" customHeight="1">
      <c r="A62" s="44"/>
      <c r="B62" s="44"/>
      <c r="C62" s="44"/>
      <c r="D62" s="44"/>
      <c r="E62" s="44"/>
      <c r="F62" s="44"/>
      <c r="G62" s="44"/>
      <c r="H62" s="44"/>
      <c r="I62" s="44"/>
      <c r="J62" s="44"/>
      <c r="K62" s="44"/>
      <c r="L62" s="45"/>
      <c r="M62" s="45"/>
    </row>
    <row r="63" spans="1:13" s="50" customFormat="1">
      <c r="B63" s="51" t="s">
        <v>78</v>
      </c>
      <c r="C63" s="52"/>
      <c r="D63" s="52"/>
    </row>
    <row r="64" spans="1:13" s="50" customFormat="1" ht="20.25" customHeight="1">
      <c r="B64" s="58" t="s">
        <v>79</v>
      </c>
      <c r="C64" s="58"/>
      <c r="D64" s="58"/>
      <c r="E64" s="58"/>
      <c r="F64" s="58"/>
      <c r="G64" s="58"/>
      <c r="H64" s="58"/>
      <c r="I64" s="58"/>
      <c r="J64" s="58"/>
      <c r="K64" s="58"/>
      <c r="L64" s="58"/>
      <c r="M64" s="58"/>
    </row>
    <row r="65" spans="1:13">
      <c r="A65" s="21"/>
      <c r="B65" s="73"/>
      <c r="C65" s="74"/>
      <c r="D65" s="74"/>
      <c r="E65" s="74"/>
      <c r="F65" s="74"/>
      <c r="G65" s="74"/>
      <c r="H65" s="74"/>
      <c r="I65" s="74"/>
      <c r="J65" s="74"/>
      <c r="K65" s="74"/>
      <c r="L65" s="74"/>
      <c r="M65" s="74"/>
    </row>
    <row r="66" spans="1:13">
      <c r="A66" s="21"/>
      <c r="B66" s="22"/>
      <c r="C66" s="34"/>
      <c r="D66" s="22"/>
      <c r="E66" s="21"/>
      <c r="F66" s="21"/>
      <c r="G66" s="21"/>
      <c r="H66" s="21"/>
      <c r="I66" s="21"/>
      <c r="J66" s="21"/>
      <c r="K66" s="21"/>
      <c r="L66" s="21"/>
      <c r="M66" s="21"/>
    </row>
    <row r="67" spans="1:13">
      <c r="A67" s="21"/>
      <c r="B67" s="22"/>
      <c r="C67" s="34"/>
      <c r="D67" s="22"/>
      <c r="E67" s="21"/>
      <c r="F67" s="21"/>
      <c r="G67" s="21"/>
      <c r="H67" s="21"/>
      <c r="I67" s="21"/>
      <c r="J67" s="21"/>
      <c r="K67" s="21"/>
      <c r="L67" s="21"/>
      <c r="M67" s="21"/>
    </row>
    <row r="68" spans="1:13">
      <c r="A68" s="21"/>
      <c r="B68" s="75" t="s">
        <v>36</v>
      </c>
      <c r="C68" s="75"/>
      <c r="D68" s="75"/>
      <c r="E68" s="75"/>
      <c r="F68" s="75"/>
      <c r="G68" s="21"/>
      <c r="H68" s="21"/>
      <c r="I68" s="21"/>
      <c r="J68" s="21"/>
      <c r="K68" s="21"/>
      <c r="L68" s="21"/>
      <c r="M68" s="21"/>
    </row>
    <row r="69" spans="1:13">
      <c r="A69" s="21"/>
      <c r="B69" s="23" t="s">
        <v>22</v>
      </c>
      <c r="C69" s="76" t="s">
        <v>37</v>
      </c>
      <c r="D69" s="76"/>
      <c r="E69" s="76"/>
      <c r="F69" s="23" t="s">
        <v>38</v>
      </c>
      <c r="G69" s="21"/>
      <c r="H69" s="21"/>
      <c r="I69" s="21"/>
      <c r="J69" s="21"/>
      <c r="K69" s="21"/>
      <c r="L69" s="21"/>
      <c r="M69" s="21"/>
    </row>
    <row r="70" spans="1:13">
      <c r="A70" s="21"/>
      <c r="B70" s="54">
        <v>1</v>
      </c>
      <c r="C70" s="77" t="s">
        <v>113</v>
      </c>
      <c r="D70" s="77"/>
      <c r="E70" s="77"/>
      <c r="F70" s="24">
        <v>13</v>
      </c>
      <c r="G70" s="21"/>
      <c r="H70" s="21"/>
      <c r="I70" s="21"/>
      <c r="J70" s="21"/>
      <c r="K70" s="21"/>
      <c r="L70" s="21"/>
      <c r="M70" s="21"/>
    </row>
    <row r="71" spans="1:13">
      <c r="A71" s="21"/>
      <c r="B71" s="54">
        <v>2</v>
      </c>
      <c r="C71" s="77" t="s">
        <v>114</v>
      </c>
      <c r="D71" s="77"/>
      <c r="E71" s="77"/>
      <c r="F71" s="24">
        <v>9</v>
      </c>
      <c r="G71" s="21"/>
      <c r="H71" s="21"/>
      <c r="I71" s="21"/>
      <c r="J71" s="21"/>
      <c r="K71" s="21"/>
      <c r="L71" s="21"/>
      <c r="M71" s="21"/>
    </row>
    <row r="72" spans="1:13">
      <c r="A72" s="21"/>
      <c r="B72" s="54">
        <v>3</v>
      </c>
      <c r="C72" s="77" t="s">
        <v>115</v>
      </c>
      <c r="D72" s="77"/>
      <c r="E72" s="77"/>
      <c r="F72" s="24">
        <v>5</v>
      </c>
      <c r="G72" s="21"/>
      <c r="H72" s="21"/>
      <c r="I72" s="21"/>
      <c r="J72" s="21"/>
      <c r="K72" s="21"/>
      <c r="L72" s="21"/>
      <c r="M72" s="21"/>
    </row>
    <row r="73" spans="1:13">
      <c r="A73" s="21"/>
      <c r="B73" s="22"/>
      <c r="C73" s="34"/>
      <c r="D73" s="22"/>
      <c r="E73" s="21"/>
      <c r="F73" s="21"/>
      <c r="G73" s="21"/>
      <c r="H73" s="21"/>
      <c r="I73" s="21"/>
      <c r="J73" s="21"/>
      <c r="K73" s="21"/>
      <c r="L73" s="21"/>
      <c r="M73" s="21"/>
    </row>
    <row r="74" spans="1:13">
      <c r="A74" s="21"/>
      <c r="B74" s="75" t="s">
        <v>39</v>
      </c>
      <c r="C74" s="75"/>
      <c r="D74" s="75"/>
      <c r="E74" s="75"/>
      <c r="F74" s="21"/>
      <c r="G74" s="21"/>
      <c r="H74" s="21"/>
      <c r="I74" s="21"/>
      <c r="J74" s="21"/>
      <c r="K74" s="21"/>
      <c r="L74" s="21"/>
      <c r="M74" s="21"/>
    </row>
    <row r="75" spans="1:13">
      <c r="A75" s="21"/>
      <c r="B75" s="22"/>
      <c r="C75" s="34"/>
      <c r="D75" s="22"/>
      <c r="E75" s="21"/>
      <c r="F75" s="21"/>
      <c r="G75" s="21"/>
      <c r="H75" s="21"/>
      <c r="I75" s="21"/>
      <c r="J75" s="21"/>
      <c r="K75" s="21"/>
      <c r="L75" s="21"/>
      <c r="M75" s="21"/>
    </row>
    <row r="76" spans="1:13">
      <c r="A76" s="21"/>
      <c r="B76" s="22"/>
      <c r="C76" s="34"/>
      <c r="D76" s="22"/>
      <c r="E76" s="21"/>
      <c r="F76" s="21"/>
      <c r="G76" s="21"/>
      <c r="H76" s="21"/>
      <c r="I76" s="21"/>
      <c r="J76" s="21"/>
      <c r="K76" s="21"/>
      <c r="L76" s="21"/>
      <c r="M76" s="21"/>
    </row>
    <row r="77" spans="1:13">
      <c r="A77" s="21"/>
      <c r="B77" s="22"/>
      <c r="C77" s="34"/>
      <c r="D77" s="22"/>
      <c r="E77" s="21"/>
      <c r="F77" s="21"/>
      <c r="G77" s="21"/>
      <c r="H77" s="21"/>
      <c r="I77" s="21"/>
      <c r="J77" s="21"/>
      <c r="K77" s="21"/>
      <c r="L77" s="21"/>
      <c r="M77" s="21"/>
    </row>
    <row r="78" spans="1:13">
      <c r="A78" s="21"/>
      <c r="B78" s="80" t="s">
        <v>116</v>
      </c>
      <c r="C78" s="80"/>
      <c r="D78" s="22"/>
      <c r="E78" s="25" t="s">
        <v>40</v>
      </c>
      <c r="F78" s="80" t="s">
        <v>104</v>
      </c>
      <c r="G78" s="80"/>
      <c r="H78" s="80"/>
      <c r="I78" s="21"/>
      <c r="J78" s="21"/>
      <c r="K78" s="21"/>
      <c r="L78" s="21"/>
      <c r="M78" s="21"/>
    </row>
    <row r="79" spans="1:13">
      <c r="A79" s="21"/>
      <c r="B79" s="78" t="s">
        <v>41</v>
      </c>
      <c r="C79" s="78"/>
      <c r="D79" s="22"/>
      <c r="E79" s="26" t="s">
        <v>42</v>
      </c>
      <c r="F79" s="79" t="s">
        <v>43</v>
      </c>
      <c r="G79" s="79"/>
      <c r="H79" s="79"/>
      <c r="I79" s="21"/>
      <c r="J79" s="21"/>
      <c r="K79" s="21"/>
      <c r="L79" s="21"/>
      <c r="M79" s="21"/>
    </row>
    <row r="80" spans="1:13">
      <c r="A80" s="21"/>
      <c r="B80" s="22"/>
      <c r="C80" s="34"/>
      <c r="D80" s="22"/>
      <c r="E80" s="21"/>
      <c r="F80" s="21"/>
      <c r="G80" s="21"/>
      <c r="H80" s="21"/>
      <c r="I80" s="21"/>
      <c r="J80" s="21"/>
      <c r="K80" s="21"/>
      <c r="L80" s="21"/>
      <c r="M80" s="21"/>
    </row>
    <row r="81" spans="1:13">
      <c r="A81" s="21"/>
      <c r="B81" s="22"/>
      <c r="C81" s="34"/>
      <c r="D81" s="22"/>
      <c r="E81" s="21"/>
      <c r="F81" s="21"/>
      <c r="G81" s="21"/>
      <c r="H81" s="21"/>
      <c r="I81" s="21"/>
      <c r="J81" s="21"/>
      <c r="K81" s="21"/>
      <c r="L81" s="21"/>
      <c r="M81" s="21"/>
    </row>
    <row r="82" spans="1:13">
      <c r="A82" s="21"/>
      <c r="B82" s="80" t="s">
        <v>44</v>
      </c>
      <c r="C82" s="80"/>
      <c r="D82" s="80"/>
      <c r="E82" s="80"/>
      <c r="F82" s="80"/>
      <c r="G82" s="80"/>
      <c r="H82" s="80"/>
      <c r="I82" s="21"/>
      <c r="J82" s="21"/>
      <c r="K82" s="21"/>
      <c r="L82" s="21"/>
      <c r="M82" s="21"/>
    </row>
    <row r="83" spans="1:13">
      <c r="A83" s="21"/>
      <c r="B83" s="22"/>
      <c r="C83" s="34"/>
      <c r="D83" s="22"/>
      <c r="E83" s="21"/>
      <c r="F83" s="21"/>
      <c r="G83" s="21"/>
      <c r="H83" s="21"/>
      <c r="I83" s="21"/>
      <c r="J83" s="21"/>
      <c r="K83" s="21"/>
      <c r="L83" s="21"/>
      <c r="M83" s="21"/>
    </row>
    <row r="84" spans="1:13">
      <c r="A84" s="21"/>
      <c r="B84" s="22"/>
      <c r="C84" s="34"/>
      <c r="D84" s="22"/>
      <c r="E84" s="21"/>
      <c r="F84" s="21"/>
      <c r="G84" s="21"/>
      <c r="H84" s="21"/>
      <c r="I84" s="21"/>
      <c r="J84" s="21"/>
      <c r="K84" s="21"/>
      <c r="L84" s="21"/>
      <c r="M84" s="21"/>
    </row>
    <row r="85" spans="1:13">
      <c r="A85" s="21"/>
      <c r="B85" s="22"/>
      <c r="C85" s="34"/>
      <c r="D85" s="22"/>
      <c r="E85" s="21"/>
      <c r="F85" s="21"/>
      <c r="G85" s="21"/>
      <c r="H85" s="21"/>
      <c r="I85" s="21"/>
      <c r="J85" s="21"/>
      <c r="K85" s="21"/>
      <c r="L85" s="21"/>
      <c r="M85" s="21"/>
    </row>
  </sheetData>
  <mergeCells count="62">
    <mergeCell ref="A54:K54"/>
    <mergeCell ref="G28:J28"/>
    <mergeCell ref="G29:J29"/>
    <mergeCell ref="A61:K61"/>
    <mergeCell ref="E36:G36"/>
    <mergeCell ref="E37:G37"/>
    <mergeCell ref="C39:L39"/>
    <mergeCell ref="C42:F42"/>
    <mergeCell ref="E44:F44"/>
    <mergeCell ref="C31:G31"/>
    <mergeCell ref="C32:H32"/>
    <mergeCell ref="C34:H34"/>
    <mergeCell ref="E35:G35"/>
    <mergeCell ref="B41:M41"/>
    <mergeCell ref="C28:D28"/>
    <mergeCell ref="C29:D29"/>
    <mergeCell ref="B82:H82"/>
    <mergeCell ref="C71:E71"/>
    <mergeCell ref="B74:E74"/>
    <mergeCell ref="B78:C78"/>
    <mergeCell ref="F78:H78"/>
    <mergeCell ref="C72:E72"/>
    <mergeCell ref="B65:M65"/>
    <mergeCell ref="B68:F68"/>
    <mergeCell ref="C69:E69"/>
    <mergeCell ref="C70:E70"/>
    <mergeCell ref="B79:C79"/>
    <mergeCell ref="F79:H79"/>
    <mergeCell ref="C19:F19"/>
    <mergeCell ref="C20:F20"/>
    <mergeCell ref="C21:F21"/>
    <mergeCell ref="C22:F22"/>
    <mergeCell ref="C23:F23"/>
    <mergeCell ref="G22:L22"/>
    <mergeCell ref="G23:L23"/>
    <mergeCell ref="G19:L19"/>
    <mergeCell ref="G20:L20"/>
    <mergeCell ref="G21:L21"/>
    <mergeCell ref="H1:L1"/>
    <mergeCell ref="H2:L2"/>
    <mergeCell ref="A8:L8"/>
    <mergeCell ref="A10:E10"/>
    <mergeCell ref="A11:L11"/>
    <mergeCell ref="A6:L6"/>
    <mergeCell ref="H3:J3"/>
    <mergeCell ref="A5:L5"/>
    <mergeCell ref="B64:M64"/>
    <mergeCell ref="G12:H12"/>
    <mergeCell ref="C13:F13"/>
    <mergeCell ref="G13:L13"/>
    <mergeCell ref="C17:F17"/>
    <mergeCell ref="C18:F18"/>
    <mergeCell ref="C14:F14"/>
    <mergeCell ref="C15:F15"/>
    <mergeCell ref="C16:F16"/>
    <mergeCell ref="G14:L14"/>
    <mergeCell ref="G15:L15"/>
    <mergeCell ref="G16:L16"/>
    <mergeCell ref="G17:L17"/>
    <mergeCell ref="G18:L18"/>
    <mergeCell ref="C25:L25"/>
    <mergeCell ref="C27:L27"/>
  </mergeCells>
  <pageMargins left="0.31496062992125984" right="0.11811023622047245" top="0.74803149606299213" bottom="0.55118110236220474"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savickienezi</dc:creator>
  <cp:lastModifiedBy>zivsav</cp:lastModifiedBy>
  <cp:lastPrinted>2021-01-06T11:06:02Z</cp:lastPrinted>
  <dcterms:created xsi:type="dcterms:W3CDTF">2018-01-29T12:07:52Z</dcterms:created>
  <dcterms:modified xsi:type="dcterms:W3CDTF">2021-01-06T11:07:34Z</dcterms:modified>
</cp:coreProperties>
</file>