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Juristas\Desktop\plastikiniai Agne_papildomas\4. AmberCell Solutions\"/>
    </mc:Choice>
  </mc:AlternateContent>
  <xr:revisionPtr revIDLastSave="0" documentId="13_ncr:1_{FB9C6E23-8F39-4A75-AD52-0FF66E4F0AEB}" xr6:coauthVersionLast="46" xr6:coauthVersionMax="46" xr10:uidLastSave="{00000000-0000-0000-0000-000000000000}"/>
  <bookViews>
    <workbookView xWindow="-120" yWindow="-120" windowWidth="29040" windowHeight="15840" tabRatio="500" xr2:uid="{00000000-000D-0000-FFFF-FFFF00000000}"/>
  </bookViews>
  <sheets>
    <sheet name="1-63 pikimo dalys" sheetId="1" r:id="rId1"/>
  </sheets>
  <definedNames>
    <definedName name="Excel_BuiltIn_Print_Area" localSheetId="0">'1-63 pikimo dalys'!$L$3:$IT$215</definedName>
    <definedName name="Excel_BuiltIn_Print_Area_1_1">#REF!</definedName>
    <definedName name="_xlnm.Print_Area" localSheetId="0">'1-63 pikimo dalys'!$A$1:$M$225</definedName>
    <definedName name="TABLE_1">#REF!</definedName>
  </definedNames>
  <calcPr calcId="181029"/>
</workbook>
</file>

<file path=xl/calcChain.xml><?xml version="1.0" encoding="utf-8"?>
<calcChain xmlns="http://schemas.openxmlformats.org/spreadsheetml/2006/main">
  <c r="H13" i="1" l="1"/>
  <c r="G13" i="1"/>
  <c r="G214" i="1" l="1"/>
  <c r="H214" i="1"/>
  <c r="I212" i="1"/>
  <c r="J212" i="1" s="1"/>
  <c r="I213" i="1"/>
  <c r="J213" i="1" s="1"/>
  <c r="I211" i="1"/>
  <c r="I209" i="1"/>
  <c r="J209" i="1" s="1"/>
  <c r="I208" i="1"/>
  <c r="J208" i="1" s="1"/>
  <c r="I207" i="1"/>
  <c r="J207" i="1" s="1"/>
  <c r="G206" i="1"/>
  <c r="H206" i="1"/>
  <c r="I205" i="1"/>
  <c r="J205" i="1" s="1"/>
  <c r="I204" i="1"/>
  <c r="G202" i="1"/>
  <c r="H202" i="1"/>
  <c r="I199" i="1"/>
  <c r="J199" i="1" s="1"/>
  <c r="I200" i="1"/>
  <c r="J200" i="1" s="1"/>
  <c r="I201" i="1"/>
  <c r="J201" i="1" s="1"/>
  <c r="I198" i="1"/>
  <c r="G196" i="1"/>
  <c r="H196" i="1"/>
  <c r="I191" i="1"/>
  <c r="J191" i="1" s="1"/>
  <c r="I192" i="1"/>
  <c r="J192" i="1" s="1"/>
  <c r="I193" i="1"/>
  <c r="J193" i="1" s="1"/>
  <c r="I194" i="1"/>
  <c r="J194" i="1" s="1"/>
  <c r="I195" i="1"/>
  <c r="J195" i="1" s="1"/>
  <c r="I190" i="1"/>
  <c r="I188" i="1"/>
  <c r="J188" i="1" s="1"/>
  <c r="G187" i="1"/>
  <c r="H187" i="1"/>
  <c r="I183" i="1"/>
  <c r="J183" i="1" s="1"/>
  <c r="I184" i="1"/>
  <c r="J184" i="1" s="1"/>
  <c r="I185" i="1"/>
  <c r="J185" i="1" s="1"/>
  <c r="I186" i="1"/>
  <c r="J186" i="1" s="1"/>
  <c r="I182" i="1"/>
  <c r="G180" i="1"/>
  <c r="H180" i="1"/>
  <c r="I179" i="1"/>
  <c r="J179" i="1" s="1"/>
  <c r="I178" i="1"/>
  <c r="I175" i="1"/>
  <c r="J175" i="1" s="1"/>
  <c r="I176" i="1"/>
  <c r="J176" i="1" s="1"/>
  <c r="G174" i="1"/>
  <c r="H174" i="1"/>
  <c r="I170" i="1"/>
  <c r="J170" i="1" s="1"/>
  <c r="I171" i="1"/>
  <c r="J171" i="1" s="1"/>
  <c r="I172" i="1"/>
  <c r="J172" i="1" s="1"/>
  <c r="I173" i="1"/>
  <c r="J173" i="1" s="1"/>
  <c r="I169" i="1"/>
  <c r="I163" i="1"/>
  <c r="J163" i="1" s="1"/>
  <c r="I164" i="1"/>
  <c r="J164" i="1" s="1"/>
  <c r="I165" i="1"/>
  <c r="J165" i="1" s="1"/>
  <c r="I166" i="1"/>
  <c r="J166" i="1" s="1"/>
  <c r="I167" i="1"/>
  <c r="J167" i="1" s="1"/>
  <c r="G162" i="1"/>
  <c r="H162" i="1"/>
  <c r="I155" i="1"/>
  <c r="J155" i="1" s="1"/>
  <c r="I156" i="1"/>
  <c r="J156" i="1" s="1"/>
  <c r="I157" i="1"/>
  <c r="J157" i="1" s="1"/>
  <c r="I158" i="1"/>
  <c r="J158" i="1" s="1"/>
  <c r="I159" i="1"/>
  <c r="J159" i="1" s="1"/>
  <c r="I160" i="1"/>
  <c r="J160" i="1" s="1"/>
  <c r="I161" i="1"/>
  <c r="J161" i="1" s="1"/>
  <c r="I154" i="1"/>
  <c r="J154" i="1" s="1"/>
  <c r="I152" i="1"/>
  <c r="J152" i="1" s="1"/>
  <c r="G151" i="1"/>
  <c r="H151" i="1"/>
  <c r="I150" i="1"/>
  <c r="J150" i="1" s="1"/>
  <c r="I149" i="1"/>
  <c r="I145" i="1"/>
  <c r="J145" i="1" s="1"/>
  <c r="I146" i="1"/>
  <c r="J146" i="1" s="1"/>
  <c r="I147" i="1"/>
  <c r="J147" i="1" s="1"/>
  <c r="G144" i="1"/>
  <c r="H144" i="1"/>
  <c r="I141" i="1"/>
  <c r="J141" i="1" s="1"/>
  <c r="I142" i="1"/>
  <c r="J142" i="1" s="1"/>
  <c r="I143" i="1"/>
  <c r="J143" i="1" s="1"/>
  <c r="I140" i="1"/>
  <c r="J140" i="1" s="1"/>
  <c r="G138" i="1"/>
  <c r="H138" i="1"/>
  <c r="I137" i="1"/>
  <c r="J137" i="1" s="1"/>
  <c r="I136" i="1"/>
  <c r="I134" i="1"/>
  <c r="J134" i="1" s="1"/>
  <c r="I132" i="1"/>
  <c r="J132" i="1" s="1"/>
  <c r="I133" i="1"/>
  <c r="J133" i="1" s="1"/>
  <c r="I131" i="1"/>
  <c r="J131" i="1" s="1"/>
  <c r="I130" i="1"/>
  <c r="J130" i="1" s="1"/>
  <c r="G128" i="1"/>
  <c r="H128" i="1"/>
  <c r="I126" i="1"/>
  <c r="J126" i="1" s="1"/>
  <c r="I127" i="1"/>
  <c r="J127" i="1" s="1"/>
  <c r="I125" i="1"/>
  <c r="J125" i="1" s="1"/>
  <c r="I121" i="1"/>
  <c r="J121" i="1" s="1"/>
  <c r="I122" i="1"/>
  <c r="J122" i="1" s="1"/>
  <c r="I123" i="1"/>
  <c r="J123" i="1" s="1"/>
  <c r="I202" i="1" l="1"/>
  <c r="I214" i="1"/>
  <c r="J128" i="1"/>
  <c r="I138" i="1"/>
  <c r="I151" i="1"/>
  <c r="J149" i="1"/>
  <c r="J151" i="1" s="1"/>
  <c r="I128" i="1"/>
  <c r="J136" i="1"/>
  <c r="J138" i="1" s="1"/>
  <c r="J162" i="1"/>
  <c r="J211" i="1"/>
  <c r="J214" i="1" s="1"/>
  <c r="J182" i="1"/>
  <c r="J187" i="1" s="1"/>
  <c r="I187" i="1"/>
  <c r="J198" i="1"/>
  <c r="J202" i="1" s="1"/>
  <c r="J204" i="1"/>
  <c r="J206" i="1" s="1"/>
  <c r="I206" i="1"/>
  <c r="I162" i="1"/>
  <c r="J169" i="1"/>
  <c r="J174" i="1" s="1"/>
  <c r="I174" i="1"/>
  <c r="J190" i="1"/>
  <c r="J196" i="1" s="1"/>
  <c r="I196" i="1"/>
  <c r="J178" i="1"/>
  <c r="J180" i="1" s="1"/>
  <c r="I180" i="1"/>
  <c r="J144" i="1"/>
  <c r="I144" i="1"/>
  <c r="G120" i="1"/>
  <c r="H120" i="1"/>
  <c r="I118" i="1"/>
  <c r="J118" i="1" s="1"/>
  <c r="I119" i="1"/>
  <c r="J119" i="1" s="1"/>
  <c r="I117" i="1"/>
  <c r="J117" i="1" s="1"/>
  <c r="G114" i="1"/>
  <c r="H114" i="1"/>
  <c r="I111" i="1"/>
  <c r="J111" i="1" s="1"/>
  <c r="I112" i="1"/>
  <c r="J112" i="1" s="1"/>
  <c r="I113" i="1"/>
  <c r="J113" i="1" s="1"/>
  <c r="I110" i="1"/>
  <c r="J110" i="1" s="1"/>
  <c r="G108" i="1"/>
  <c r="H108" i="1"/>
  <c r="I107" i="1"/>
  <c r="J107" i="1" s="1"/>
  <c r="I106" i="1"/>
  <c r="I104" i="1"/>
  <c r="J104" i="1" s="1"/>
  <c r="I102" i="1"/>
  <c r="J102" i="1" s="1"/>
  <c r="I103" i="1"/>
  <c r="J103" i="1" s="1"/>
  <c r="G101" i="1"/>
  <c r="H101" i="1"/>
  <c r="I95" i="1"/>
  <c r="J95" i="1" s="1"/>
  <c r="I96" i="1"/>
  <c r="J96" i="1" s="1"/>
  <c r="I97" i="1"/>
  <c r="J97" i="1" s="1"/>
  <c r="I98" i="1"/>
  <c r="J98" i="1" s="1"/>
  <c r="I99" i="1"/>
  <c r="J99" i="1" s="1"/>
  <c r="I100" i="1"/>
  <c r="J100" i="1" s="1"/>
  <c r="I94" i="1"/>
  <c r="J94" i="1" s="1"/>
  <c r="G92" i="1"/>
  <c r="H92" i="1"/>
  <c r="I91" i="1"/>
  <c r="J91" i="1" s="1"/>
  <c r="I90" i="1"/>
  <c r="J90" i="1" s="1"/>
  <c r="I89" i="1"/>
  <c r="G86" i="1"/>
  <c r="H86" i="1"/>
  <c r="I82" i="1"/>
  <c r="J82" i="1" s="1"/>
  <c r="I83" i="1"/>
  <c r="J83" i="1" s="1"/>
  <c r="I84" i="1"/>
  <c r="J84" i="1" s="1"/>
  <c r="I85" i="1"/>
  <c r="J85" i="1" s="1"/>
  <c r="I81" i="1"/>
  <c r="J81" i="1" s="1"/>
  <c r="G79" i="1"/>
  <c r="H79" i="1"/>
  <c r="I76" i="1"/>
  <c r="I77" i="1"/>
  <c r="J77" i="1" s="1"/>
  <c r="I78" i="1"/>
  <c r="J78" i="1" s="1"/>
  <c r="I75" i="1"/>
  <c r="J75" i="1" s="1"/>
  <c r="G73" i="1"/>
  <c r="H73" i="1"/>
  <c r="I70" i="1"/>
  <c r="J70" i="1" s="1"/>
  <c r="I71" i="1"/>
  <c r="J71" i="1" s="1"/>
  <c r="I72" i="1"/>
  <c r="J72" i="1" s="1"/>
  <c r="I69" i="1"/>
  <c r="J69" i="1" s="1"/>
  <c r="G67" i="1"/>
  <c r="H67" i="1"/>
  <c r="I65" i="1"/>
  <c r="J65" i="1" s="1"/>
  <c r="I66" i="1"/>
  <c r="J66" i="1" s="1"/>
  <c r="I64" i="1"/>
  <c r="J64" i="1" s="1"/>
  <c r="G62" i="1"/>
  <c r="H62" i="1"/>
  <c r="I61" i="1"/>
  <c r="J61" i="1" s="1"/>
  <c r="I60" i="1"/>
  <c r="J60" i="1" s="1"/>
  <c r="G58" i="1"/>
  <c r="H58" i="1"/>
  <c r="I57" i="1"/>
  <c r="J57" i="1" s="1"/>
  <c r="I56" i="1"/>
  <c r="J56" i="1" s="1"/>
  <c r="G54" i="1"/>
  <c r="H54" i="1"/>
  <c r="I53" i="1"/>
  <c r="J53" i="1" s="1"/>
  <c r="I52" i="1"/>
  <c r="J52" i="1" s="1"/>
  <c r="I50" i="1"/>
  <c r="J50" i="1" s="1"/>
  <c r="G49" i="1"/>
  <c r="H49" i="1"/>
  <c r="I48" i="1"/>
  <c r="J48" i="1" s="1"/>
  <c r="I47" i="1"/>
  <c r="J47" i="1" s="1"/>
  <c r="G45" i="1"/>
  <c r="H45" i="1"/>
  <c r="I43" i="1"/>
  <c r="J43" i="1" s="1"/>
  <c r="I44" i="1"/>
  <c r="J44" i="1" s="1"/>
  <c r="I42" i="1"/>
  <c r="J42" i="1" s="1"/>
  <c r="I40" i="1"/>
  <c r="J40" i="1" s="1"/>
  <c r="I37" i="1"/>
  <c r="J37" i="1" s="1"/>
  <c r="I38" i="1"/>
  <c r="J38" i="1" s="1"/>
  <c r="I39" i="1"/>
  <c r="J39" i="1" s="1"/>
  <c r="H36" i="1"/>
  <c r="G36" i="1"/>
  <c r="I33" i="1"/>
  <c r="J33" i="1" s="1"/>
  <c r="I34" i="1"/>
  <c r="J34" i="1" s="1"/>
  <c r="I35" i="1"/>
  <c r="J35" i="1" s="1"/>
  <c r="I32" i="1"/>
  <c r="J32" i="1" s="1"/>
  <c r="G30" i="1"/>
  <c r="H30" i="1"/>
  <c r="I25" i="1"/>
  <c r="J25" i="1" s="1"/>
  <c r="I26" i="1"/>
  <c r="J26" i="1" s="1"/>
  <c r="I27" i="1"/>
  <c r="J27" i="1" s="1"/>
  <c r="I28" i="1"/>
  <c r="J28" i="1" s="1"/>
  <c r="I29" i="1"/>
  <c r="J29" i="1" s="1"/>
  <c r="I24" i="1"/>
  <c r="J24" i="1" s="1"/>
  <c r="I22" i="1"/>
  <c r="J22" i="1" s="1"/>
  <c r="I21" i="1"/>
  <c r="J21" i="1" s="1"/>
  <c r="G20" i="1"/>
  <c r="H20" i="1"/>
  <c r="I16" i="1"/>
  <c r="J16" i="1" s="1"/>
  <c r="I17" i="1"/>
  <c r="J17" i="1" s="1"/>
  <c r="I18" i="1"/>
  <c r="J18" i="1" s="1"/>
  <c r="I19" i="1"/>
  <c r="J19" i="1" s="1"/>
  <c r="I15" i="1"/>
  <c r="J15" i="1" s="1"/>
  <c r="I11" i="1"/>
  <c r="J11" i="1" s="1"/>
  <c r="I12" i="1"/>
  <c r="J12" i="1" s="1"/>
  <c r="I10" i="1"/>
  <c r="I13" i="1" l="1"/>
  <c r="J67" i="1"/>
  <c r="I45" i="1"/>
  <c r="J49" i="1"/>
  <c r="I62" i="1"/>
  <c r="J62" i="1"/>
  <c r="J120" i="1"/>
  <c r="I79" i="1"/>
  <c r="J45" i="1"/>
  <c r="J54" i="1"/>
  <c r="I108" i="1"/>
  <c r="I114" i="1"/>
  <c r="I67" i="1"/>
  <c r="I20" i="1"/>
  <c r="J76" i="1"/>
  <c r="J79" i="1" s="1"/>
  <c r="J114" i="1"/>
  <c r="J30" i="1"/>
  <c r="J58" i="1"/>
  <c r="J73" i="1"/>
  <c r="I73" i="1"/>
  <c r="J106" i="1"/>
  <c r="J108" i="1" s="1"/>
  <c r="J101" i="1"/>
  <c r="J20" i="1"/>
  <c r="I101" i="1"/>
  <c r="I30" i="1"/>
  <c r="J10" i="1"/>
  <c r="J13" i="1" s="1"/>
  <c r="I49" i="1"/>
  <c r="I54" i="1"/>
  <c r="I58" i="1"/>
  <c r="I86" i="1"/>
  <c r="I120" i="1"/>
  <c r="I92" i="1"/>
  <c r="J89" i="1"/>
  <c r="J92" i="1" s="1"/>
  <c r="J86" i="1"/>
  <c r="J36" i="1"/>
  <c r="I36" i="1"/>
</calcChain>
</file>

<file path=xl/sharedStrings.xml><?xml version="1.0" encoding="utf-8"?>
<sst xmlns="http://schemas.openxmlformats.org/spreadsheetml/2006/main" count="690" uniqueCount="503">
  <si>
    <t>Pirkimo dalies Nr.</t>
  </si>
  <si>
    <t>Prekės pavadinimas</t>
  </si>
  <si>
    <t>Mato vienetas</t>
  </si>
  <si>
    <t>Vieneto kaina Eur be PVM</t>
  </si>
  <si>
    <t>Orienta-cinio  poreikio kaina Eur be PVM</t>
  </si>
  <si>
    <t>Orienta-cinio poreikio kaina Eur su PVM</t>
  </si>
  <si>
    <t>Prekių specifikacijos reikalavimai</t>
  </si>
  <si>
    <t>Gamintojas</t>
  </si>
  <si>
    <t>Kataloginis numeris</t>
  </si>
  <si>
    <t>Urologija</t>
  </si>
  <si>
    <t xml:space="preserve"> vnt.</t>
  </si>
  <si>
    <t>vnt.</t>
  </si>
  <si>
    <t xml:space="preserve">Foley kateteriai 2-jų spindžių:                             </t>
  </si>
  <si>
    <t>Foley kateteriai 2-jų spindžių CH 6</t>
  </si>
  <si>
    <t>Foley kateteriai 2-jų spindžių CH 8</t>
  </si>
  <si>
    <t xml:space="preserve">vnt. </t>
  </si>
  <si>
    <t>Foley kateteriai 2-jų spindžių CH 10</t>
  </si>
  <si>
    <t>6.1</t>
  </si>
  <si>
    <t>6.2</t>
  </si>
  <si>
    <t>6.3</t>
  </si>
  <si>
    <t>T-Kehr silikoninis drenas</t>
  </si>
  <si>
    <t>T-Kehr silikoninis drenas 9 Ch</t>
  </si>
  <si>
    <t>1. Ilgis ne mažiau 50 cm.
2. 3 mm.
3. Pagamintas iš silikono.
4. Be latekso.
5. Su rentgenokontrastine juostele per visą dreno ilgį.
6. Su atraumatinėmis skylutėmis horizontalioje dreno dalyje.
7. Paženklintas CE ženklu.</t>
  </si>
  <si>
    <t>T-Kehr silikoninis drenas 12 Ch</t>
  </si>
  <si>
    <t>1. Ilgis ne mažiau 50 cm.
2. 4 mm.
3. Pagamintas iš silikono.
4. Be latekso.
5. Su rentgenokontrastine juostele per visą dreno ilgį.
6. Su atraumatinėmis skylutėmis horizontalioje dreno dalyje.
7. Paženklintas CE ženklu.</t>
  </si>
  <si>
    <t>T-Kehr silikoninis drenas 15 Ch</t>
  </si>
  <si>
    <t>1. Ilgis ne mažiau 50 cm.
2. 5 mm.
3. Pagamintas iš silikono.
4. Be latekso.
5. Su rentgenokontrastine juostele per visą dreno ilgį.
6. Su atraumatinėmis skylutėmis horizontalioje dreno dalyje.
7. Paženklintas CE ženklu.</t>
  </si>
  <si>
    <t>T-Kehr silikoninis drenas 18 Ch</t>
  </si>
  <si>
    <t>T-Kehr silikoninis drenas 21 Ch</t>
  </si>
  <si>
    <t>1. Ilgis ne mažiau 50 cm.
2. 7 mm.
3. Pagamintas iš silikono.
4. Be latekso.
5. Su rentgenokontrastine juostele per visą dreno ilgį.
6. Su atraumatinėmis skylutėmis horizontalioje dreno dalyje.
7. Paženklintas CE ženklu.</t>
  </si>
  <si>
    <t>Ilgalaikio naudojimo ureteriniai stentai:</t>
  </si>
  <si>
    <t>Ilgalaikio naudojimo ureteriniai stentai</t>
  </si>
  <si>
    <t>1. Speciali temperatūrai jautri minkšta medžiaga danga, užtikrinanti ne trumpesnį nei 6 mėn. vartojimą
2. Skylutės per visą stento ilgį.
3. Rentgeno kontrastiniai žymekliai.
4. Ilgis: 30 cm CH7.
5.Abu galai atviri.
5. Paženklinti CE ženklu.</t>
  </si>
  <si>
    <t>Šlapimtakio okliuzinis kateteris – balionėlis</t>
  </si>
  <si>
    <t>1. Talpa – 1 ml.
2. Graduotas.
3. 2 spindžių.
4. Balionėlio talpa – 1 ml.
5. Skylutės virš balionėlio.
6. Vienkartinis, sterilus.
7. Paženklintas CE ženklu.</t>
  </si>
  <si>
    <t>Maitinimo zondai naujagimiams:</t>
  </si>
  <si>
    <t>Maitinimo zondai naujagimiams CH 4</t>
  </si>
  <si>
    <t>Maitinimo zondai naujagimiams CH 5</t>
  </si>
  <si>
    <t>Maitinimo zondai naujagimiams CH 6</t>
  </si>
  <si>
    <t>Prailginimo linija infuzinei terapijai</t>
  </si>
  <si>
    <t>Prailginimo linijas infuzinei terapijai (tamsios)</t>
  </si>
  <si>
    <t>Krūtinės ląstos drenažinė sistema naujagimiams</t>
  </si>
  <si>
    <t xml:space="preserve">Kvėpavimo konturai naujagimiams   DPV aparatams SLE 2000 </t>
  </si>
  <si>
    <t>Kvėpavimo konturai naujagimiams   DPV aparatams "AVEA"</t>
  </si>
  <si>
    <t>Gleivių išsiurbimo kateteriai iš burnos ir nosies (naujag.):</t>
  </si>
  <si>
    <t>Gleivių išsiurbimo kateteriai iš burnos ir nosies (naujag.)</t>
  </si>
  <si>
    <t>Periferinės centrinės venos kateteriai naujagimiams:</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</si>
  <si>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</si>
  <si>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</si>
  <si>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1. Kateteris 23G (Fr 2), kaniulė ID 0,9 mm.
2. Diametras 0,17 x 0,36 mm.
3. Ilgis ne mažiau 20 cm.
4. RO kontrastinis.
5. Iš PUR, termolabilus.
6. Graduotas kas 1 cm.
7. Tekmės greitis 0,5 ml/min.
8. Pirminis tūris  0,14 ml.
9. Paženklinti CE ženklu.</t>
  </si>
  <si>
    <t>Akinukai fototerapijai, naujagimiams M (mikro)dydis</t>
  </si>
  <si>
    <t>Akinukai fototerapijai, naujagimiams S(vidutiniai) dydis</t>
  </si>
  <si>
    <t>Akinukai fototerapijai, naujagimiams L(dideli) dydis</t>
  </si>
  <si>
    <t>Dviejų kanalų prailginimo linija su antibakteriniu filtru 
naujagimiams</t>
  </si>
  <si>
    <t>Trijų kanalų prailginimo linija su antibakteriniu filtru naujagimiams</t>
  </si>
  <si>
    <t xml:space="preserve">1. Linija skirta ilgalaikei tirpalų infuzijai su atskiru, pagrindinį filtrą apeinančiu šviesai nelaidžiu kanalu, šviesai jautriems medikamentams leisti uždaroje sistemoje.
2. Viršutinė jungties dalis Y tipo iš skaidrių žarnelių su skirtingų spalvų Luer Lock jungtimis bei atbulinės eigos vožtuvais, neleidžiantiems tirpalams kilti atgal.
3. Apsauginiai kamštukai.
4. Žarnelės  pagamintos iš minkšto poliuretano.
5. Antibakterinis filtras su membrana 0,2-0,22 µm, veikimo laikas 96 val., sulaiko gramneigiamas bakterijas ir daleles, savaiminis nuorinimas garantuoja , kad oras nepateks į kraują.
6. Galima leisti antibiotikus.
7. Atskiras šviesai nelaidus kanalas, apeinantis pagrindinį antibakterinį filtrą iš poliuretano sujungtas į vieną žarnelę per mini Y tipo jungtį. Ši žarnelė skirta jungti su linijomis lipidams , kraujo komp. ar medikamentams.
8. Female tipo Luer Lock jungtis su atbulinės eigos vožtuvu.
9. Male tipo jungtis su sriegine, į abi kryptis besisukančia veržle.
10. Talpa 0,6-0,8 ml.
11.CE ženklinimas.
</t>
  </si>
  <si>
    <t>Šviesai nelaidi  prailginimo linija su filtru naujagimiams</t>
  </si>
  <si>
    <t>Vienos šakos prailginimo linija naujagimiams</t>
  </si>
  <si>
    <t>Silikoninės nosies kaniulės (Benvenister tipo):</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</si>
  <si>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</si>
  <si>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</si>
  <si>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1. Sterilios. 
2. Pagamintos iš permatomo silikono. 
3. Be konektoriaus. 
4. Su pamušalu. 
5. Šonuose skylutės kaniulių tvirtinimui prie galvos. 
6. Tinka prie Benvenister tipo vožtuvo. 
7. Įpakuota po 1 vnt. 
8. Paženklintos CE ženklu. 
9. Dydis: S.</t>
  </si>
  <si>
    <t>1. Sterilios. 
2. Pagamintos iš permatomo silikono. 
3. Be konektoriaus. 
4. Su pamušalu. 
5. Šonuose skylutės kaniulių tvirtinimui prie galvos. 
6. Tinka prie Benvenister tipo vožtuvo. 
7. Įpakuota po 1 vnt. 
8. Paženklintos CE ženklu. 
9. Dydis: M.</t>
  </si>
  <si>
    <t>1. Sterilios. 
2. Pagamintos iš permatomo silikono. 
3. Be konektoriaus. 
4. Su pamušalu. 
5. Šonuose skylutės kaniulių tvirtinimui prie galvos. 
6. Tinka prie Benvenister tipo vožtuvo.
7. Įpakuota po 1 vnt. 
8. Paženklintos CE ženklu. 
9. Dydis: L.</t>
  </si>
  <si>
    <t>Intubacinio vamzdelio fiksatoriai naujagimiams:</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</si>
  <si>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</si>
  <si>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</si>
  <si>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</si>
  <si>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</si>
  <si>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</si>
  <si>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</si>
  <si>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Kvėpavimas</t>
  </si>
  <si>
    <t>Endotrachėjiniai vamzdeliai ilgalaikei intubacijai,mažinantys pneumonijų riziką su papildomu sekreto atsiurbimo kanalu</t>
  </si>
  <si>
    <t xml:space="preserve">
</t>
  </si>
  <si>
    <t>Tracheostominiai vamzdeliai su manžete</t>
  </si>
  <si>
    <t>58.1</t>
  </si>
  <si>
    <t>58.2</t>
  </si>
  <si>
    <t>Tracheostomijos vamzdeliai</t>
  </si>
  <si>
    <t xml:space="preserve">Tracheostomijos vamzdeliai </t>
  </si>
  <si>
    <t>58 pirkimo dalis iš viso:</t>
  </si>
  <si>
    <t>Deguonies kaukė suaugusiems</t>
  </si>
  <si>
    <t>Minitracheostominis rinkinys</t>
  </si>
  <si>
    <t>1. Tracheostominis vamzdelis 4,0mm ID – 5,4mm OD su stiletu.
2. Skalpelis.
3. Konektorius.
4. Atsiurbimo kateteris.
5. Fiksavimo juostelė.
6. Paženklintas CE ženklu.</t>
  </si>
  <si>
    <t>Intubacinio vamzdelio keitimo kateteris</t>
  </si>
  <si>
    <t>Endotrachėjinio vamzdelio pravedėjas (bužas)</t>
  </si>
  <si>
    <t>Laringinės kaukės ir pagalbinės priemonės:</t>
  </si>
  <si>
    <t>Daugkartinio naudojimo laringinė kaukė apsunkintai intubacijai</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</si>
  <si>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</si>
  <si>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</si>
  <si>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</si>
  <si>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</si>
  <si>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</si>
  <si>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Infuzinė terapija</t>
  </si>
  <si>
    <t xml:space="preserve"> Laikiklis trijų kranelių sistemai</t>
  </si>
  <si>
    <t>1. Vertikalus ir horizontalus tvirtinimas.
2. Galima sterilizuoti autoklave.
3. V2A plieno varžtai.
4. Daugkartinio naudojimo.
5.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</si>
  <si>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</si>
  <si>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</si>
  <si>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</si>
  <si>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Paženklinti CE ženklu.</t>
  </si>
  <si>
    <t xml:space="preserve">
</t>
  </si>
  <si>
    <t>Vienkartinė sistema AITECS DF-12M infuzinei pompai</t>
  </si>
  <si>
    <t>Šlapimo paėmėjas, pritaikytas vakuuminiam mėgintuvėliui</t>
  </si>
  <si>
    <t>Virškinimas</t>
  </si>
  <si>
    <t>Blackmore zondas, skirtas stemplės varikozės kompresijai CH15</t>
  </si>
  <si>
    <t>Blackmore zondas, skirtas stemplės varikozės kompresijai CH16</t>
  </si>
  <si>
    <t>1. Jungtis laminuotai minkštai pakuotei.
2. Lašinimo kamera.
3. Antgalis skirtas jungtis su (kūgio formos 4-pakopų) zondu.
4. Antgalis vaistams ir zondo praplovimui.
5. Paženklinta CE ženklu.</t>
  </si>
  <si>
    <t>Rinkinys pleuros punkcijai</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</si>
  <si>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</si>
  <si>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</si>
  <si>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</si>
  <si>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</si>
  <si>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Vienkartinė žarnelė spirometrijai</t>
  </si>
  <si>
    <t>Vienkartinė mėginio žarnelė</t>
  </si>
  <si>
    <t>Vienkartiniai entropijos elektrodai</t>
  </si>
  <si>
    <t xml:space="preserve">Invazinio automatinio kraujo spaudimo  matavimo linija
 </t>
  </si>
  <si>
    <t>Rinkinys atsiurbimui</t>
  </si>
  <si>
    <t>Siurblio žarna</t>
  </si>
  <si>
    <t>1. CH 24.
2. Ilgis 2,0-2.1 m.
3. Du piltuvelio tipo konektoriai.
4. Paženklinta CE ženklu.</t>
  </si>
  <si>
    <t>1. CH 24.
2. Ilgis 2,0-2.1 m.
3. Du piltuvėlio tipo konektoriai.
4. Papildomas male-konektorius su vakuum-kontrole.
5. Paženklinta CE ženklu.</t>
  </si>
  <si>
    <t>Rankena atsiurbimui</t>
  </si>
  <si>
    <t>Aktyvaus (vakuumo) drenažo sistema</t>
  </si>
  <si>
    <t>1. Konektorius CH 8.
2. 40 ml( ± 10ml), vienkartinė.
3. Tinkančios drenažiniams vamzdeliams CH 8-CH 18.
4. Paženklinta CE ženklu.</t>
  </si>
  <si>
    <t>Maišeliai ileostomijai</t>
  </si>
  <si>
    <t>1. 70 mm diam., stoma iki 58 -62mm.
2. Su filtru.
3. Vienkartinis.
4. Su žiedinio fiksavimo mechanizmu.
5. Atviras, užsegamas spaustukas (kiekvienam maišeliui)
6. Paženklinti CE ženklu.</t>
  </si>
  <si>
    <t>Plokštelė ileostomijai</t>
  </si>
  <si>
    <t>1. 36-38 mm diam., stoma iki 26-28 mm.
2. Lipnus pagrindas su žiediniu maišelio fiksavimo mechanizmu.
3. Lanksti, pagaminta iš hipoalerginio hidrokoloido, gerai sukimba su oda.
4. Gydo odos pažeidimus.
5. Paženklinta CE ženklu.</t>
  </si>
  <si>
    <t>1. 43-45 mm diam., stoma iki 33-35 mm.
2. Lipnus pagrindas su žiediniu maišelio fiksavimo mechanizmu.
3. Lanksti, pagaminta iš hipoalerginio hidrokoloido, gerai sukimba su oda.
4. Gydo odos pažeidimus.
5. Paženklinta CE ženklu.</t>
  </si>
  <si>
    <t>1. 70 mm diam., stoma iki 58-62 mm.
2. Lipnus pagrindas su žiediniu maišelio fiksavimo mechanizmu.
3. Lanksti, pagaminta iš hipoalerginio hidrokoloido, gerai sukimba su oda.
4. Gydo odos pažeidimus.
5. Paženklinta CE ženklu.</t>
  </si>
  <si>
    <t>Matuojamas lankstus 22mm vamzdelis</t>
  </si>
  <si>
    <t>rulonai</t>
  </si>
  <si>
    <t>Antibakteriniai filtrai vakuuminiams atsiurbėjams</t>
  </si>
  <si>
    <t>Vakuuminiai ekstraktoriai</t>
  </si>
  <si>
    <t>1. Pompos taurelės diametras 60-65 mm.
2. Stiebas rotuojantis.
3. Su davikliu vakuuminiam spaudimui matuoti.
4. Integruotas vakuumo išleidimo mygtukas.
5. Be latekso.
6. Turėti CE ženklinimą.</t>
  </si>
  <si>
    <t>Bakteriniai filtrai vakuuminiam atsiurbėjui „Polivac B4“</t>
  </si>
  <si>
    <t>Drenažiniai  vamzdeliai:</t>
  </si>
  <si>
    <t>Drenažiniai  vamzdeliai</t>
  </si>
  <si>
    <t>1. Ilgis 50 – 60 cm.
2. CH18
3. Sterilūs.
4. Silikoniniai.
5. Paženklinti CE ženklu.</t>
  </si>
  <si>
    <t>1. Ilgis 50 – 60 cm;
2. CH24
3. Sterilūs;
4. Silikoniniai;
5. Paženklinti CE ženklu.</t>
  </si>
  <si>
    <t>1. Ilgis 50 – 60 cm.
2. CH27
3. Sterilūs.
4. Silikoniniai.
5. Paženklinti CE ženklu.</t>
  </si>
  <si>
    <t>1. Ilgis 50 – 60 cm.
2. CH30
3. Sterilūs.
4. Silikoniniai.
5. Paženklinti CE ženklu.</t>
  </si>
  <si>
    <t>Kamštukas  antiokliuzinis</t>
  </si>
  <si>
    <t>Spirometro kandiklis</t>
  </si>
  <si>
    <t>Kvėpavimo kontūrai naujagimiams</t>
  </si>
  <si>
    <t>Tėkmės sensorius</t>
  </si>
  <si>
    <t>CPAP generatorius</t>
  </si>
  <si>
    <t>Kvėpavimo kontūrai naujagimiams CPAP sistemai 1210</t>
  </si>
  <si>
    <t>Drėkintuvo indai naujagimiams</t>
  </si>
  <si>
    <t>Apsauginis morceliavimo maišas</t>
  </si>
  <si>
    <t>Filtras</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</si>
  <si>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</si>
  <si>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</si>
  <si>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</si>
  <si>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Žarnelė CO2 dujoms</t>
  </si>
  <si>
    <t>Indas skysčio nutekėjimui</t>
  </si>
  <si>
    <t>Priemonės ligoninei naudojamai KARL STORZ medicininei įrangai:</t>
  </si>
  <si>
    <t xml:space="preserve">Žarnelių rinkinys </t>
  </si>
  <si>
    <t>Drenai Redon:</t>
  </si>
  <si>
    <t>Ch 08</t>
  </si>
  <si>
    <t>Ch 14</t>
  </si>
  <si>
    <t>Kandiklis</t>
  </si>
  <si>
    <t>18</t>
  </si>
  <si>
    <t>20</t>
  </si>
  <si>
    <t>21</t>
  </si>
  <si>
    <t>150</t>
  </si>
  <si>
    <t>70</t>
  </si>
  <si>
    <t>80</t>
  </si>
  <si>
    <t>Okliuzinis kateteris perkutaninei nefrolitotripsijai</t>
  </si>
  <si>
    <t>vnt</t>
  </si>
  <si>
    <t>Okliuzinis kateteris ureteroskopijai</t>
  </si>
  <si>
    <t>26</t>
  </si>
  <si>
    <t>35</t>
  </si>
  <si>
    <t>36</t>
  </si>
  <si>
    <t>38</t>
  </si>
  <si>
    <t>43</t>
  </si>
  <si>
    <t>51</t>
  </si>
  <si>
    <t>63.1</t>
  </si>
  <si>
    <t>63.2</t>
  </si>
  <si>
    <t>63 pirkimo dalis iš viso:</t>
  </si>
  <si>
    <t xml:space="preserve">
</t>
  </si>
  <si>
    <t>6</t>
  </si>
  <si>
    <t>18.1</t>
  </si>
  <si>
    <t>18.2</t>
  </si>
  <si>
    <t>18.3</t>
  </si>
  <si>
    <t>18.4</t>
  </si>
  <si>
    <t>18 pirkimo dalis iš viso:</t>
  </si>
  <si>
    <t>1.  Žarnelių rinkinys su slėgine galvute laparaskopijoms.
2. Vienkartinis,steriliai įpakuotas.
3. Skirtas KARL STORZ ratukinei pompai HAMOU ENDOMAT.</t>
  </si>
  <si>
    <t>1. Daugkartinis žarnelių rinkinys su slėgine galvute histeroskopijoms
2. Autoklavuojamas.
3. Skirtas KARL STORZ ratukinei pompai HAMOU ENDOMAT.</t>
  </si>
  <si>
    <t>1. Daugkartinis žarnelių rinkinys su slėgine galvute laparaskopijoms
2. Autoklavuojamas
3. Skirtas KARL STORZ ratukinei pompai HAMOU ENDOMAT.</t>
  </si>
  <si>
    <t>1.Žarnelių rinkinys su slėgine galvute histeroskopijoms.
2. Vienkartinis, steriliai įpakuotas.
3. Skirtas KARL STORZ ratukinei pompai HAMOU ENDOMAT.</t>
  </si>
  <si>
    <t>Kasos stentai S formos</t>
  </si>
  <si>
    <t>1. Ilgis 50 – 60 cm.
2. CH32
3. Sterilūs.
4. Silikoniniai.
5. Paženklinti CE ženklu.</t>
  </si>
  <si>
    <t>Stentų implantavimo sistema 12 Fr</t>
  </si>
  <si>
    <t>Stentų implantavimo sistema 10 Fr</t>
  </si>
  <si>
    <t>Antibakterinis , antivirusinis filtras Microgard II tipo , tinkantis spirometrui Encore 22</t>
  </si>
  <si>
    <t>Adatiniai sfinkterotomai ERCP procedūroms</t>
  </si>
  <si>
    <t>Vienkanalis CVK rinkinys per v. basilica be EKG kontrolės</t>
  </si>
  <si>
    <t>Neinvazinės ventiliacijos(CPAP) gaubtai vaikams (7-12kg)</t>
  </si>
  <si>
    <t>30</t>
  </si>
  <si>
    <t>PVM tarifas, proc.</t>
  </si>
  <si>
    <t>Orientacinis poreikis</t>
  </si>
  <si>
    <t>10 proc. techninėje specifika-cijoje nenuro-dytų, tačiau su pirkimo objektu susijusių prekių, suma*, Eur</t>
  </si>
  <si>
    <t>1. Skirtas vienam pacientui (3-7 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angos(3,5-7,0 mm)kateteriams ir zondams.
9. Šalme yra didelė anga su užsukamu dangteliu-greitai prieigai prie paciento, dangtelis turi dvikryptį nuo uždusimo saugantį vožtuvą, kuris automatiškai atsidaro, nukritus slėgiui šalme.</t>
  </si>
  <si>
    <t>1. Sterili pakuotė, paruošta naudojimui; 
2. Rentgenokontrastitnis galas; 
3. Implantavimo kateteris komplekte su stento nustumėju; 
4. 1900 mm +/- 50 mm ilgio; 
5. Tinkamas 0,035'' vedliui.</t>
  </si>
  <si>
    <t>1. Sterili pakuotė, paruošta naudojimui; 
2. Rentgenokontrastitnis galas; 
3. Implantavimo kateteris komplekte su stento nustumėju;
4. 1900 mm +/- 50 mm ilgio; 
5. Tinkamas 0,035'' vedliui</t>
  </si>
  <si>
    <t>1. 1700 mm +/- 50mm; 
2. 0,035'' vedliui; 
3. Trikalnaliai;
4. Adatos ilgis 5 mm 
5. Distalinis galas 7 mm ilgio, 5 Fr storio</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</si>
  <si>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12,5±1cm.
10. Paženklinti CE ženklu.</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</si>
  <si>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18,5±1cm.
10. Paženklinti CE ženklu.</t>
  </si>
  <si>
    <t xml:space="preserve">1. Su specialia jungtimi prie Entropijos interfeisinio kabelio,pajungimo vietos su geliu ir specialiu abrazyviniu tinkleliu.
2. Numeruotos pajungimo vietos.
3. Elektrodo sudėtyje nėra latekso ir polivinilchlorido.
4. Tinkantis monitoriams su entropijos moduliu.
</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</si>
  <si>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</si>
  <si>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1. Turi būti pritaikytas visoms amžiaus grupėms.
2. Forma cilindrinė.
3. Ilgis-140mm+-10mm
4. Išorinis skersmuo -21mm+-1mm
5. Vidinis skersmuo -19mm+-1mm
6. Sienelės storis -1mm.
7. Antibaktrinio filtro membrana turi būti sumontuota viduje.
8. Pagamintas iš PE.
9. Sterilus.
10. Tinkamas naudoti su spirometrais EasyOne.</t>
  </si>
  <si>
    <t>1. Tinkami ventiliacijos aparatui ,,SOPHIE“
2. Vienkartiniai
3. Paženklinti CE ženklu.</t>
  </si>
  <si>
    <t>Nosies kaniulės (dydžiai: small, medium, medium wide, large)</t>
  </si>
  <si>
    <t>Kepurės generatoriaus tvirtinumui (dydžiai: small, medium, large)</t>
  </si>
  <si>
    <t>1. Silikoninės.
2. Su dviem adatom.
3. Su skysčio kontrolės davikliu.
4. Autoklavuojama ne mažiau 20 kartų.
5. Su prijungimu ligoninėje naudojamai R.Wolf laparoskopinei siurbimo/plovimo rankenai.</t>
  </si>
  <si>
    <t>PLASTIKINIŲ MEDICININIŲ GAMINIŲ  TECHNINĖ SPECIFIKACIJA</t>
  </si>
  <si>
    <t>Maksimali pasiūlymo kaina*, Eur</t>
  </si>
  <si>
    <t>1. Ilgis  ne mažiau 50 cm.
2. 6 mm.
3. Pagamintas iš silikono.
4. Be latekso.
5. Su rentgenokontrastine juostele per visą dreno ilgį.
6. Su atraumatinėmis skylutėmis horizontalioje dreno dalyje.
7. Paženklintas CE ženklu.</t>
  </si>
  <si>
    <t>1. Ureterinis okliuzinis kateteris,veikiantis susispaudžiančios plėvelės principu.
2. Suskleidžiama dalis-plėvelė ,pagaminta iš poliuretano,turi rentgenokontrastinius intarpus. 
3. Suskleistos dalies išorinis diametras 10 mm.
4. Ilgis 150 cm.                                                                                                                                                                                                                                                                                                                                                                                                                                                                                                                                5. Lankstus galiukas 6 cm</t>
  </si>
  <si>
    <t>1. Speciali temperatūrai jautri minkšta medžiaga danga, užtikrinanti ne trumpesnį nei 6 mėn. vartojimą.
2. Skylutės per visą stento ilgį.
3. Rentgeno kontrastiniai žymekliai.
4. Ilgis: 26 cm CH6.
5. Abu galai atviri.
6. Paženklinti CE ženklu.</t>
  </si>
  <si>
    <t>1. Speciali temperatūrai jautri minkšta medžiaga danga, užtikrinanti ne trumpesnį nei 6 mėn. vartojimą.
2. Skylutės per visą stento ilgį.
3. Rentgeno kontrastiniai žymekliai.
4. Ilgis: 28 cm CH6.
5. Abu galai atviri.
6. Paženklinti CE ženklu.</t>
  </si>
  <si>
    <t>1. Speciali temperatūrai jautri minkšta medžiaga danga, užtikrinanti ne trumpesnį nei 6 mėn. vartojimą.
2. Skylutės per visą stento ilgį.
3. Rentgeno kontrastiniai žymekliai.
4. Ilgis: 26 cm CH7.
5. Abu galai atviri.
6. Paženklinti CE ženklu.</t>
  </si>
  <si>
    <t>1. Speciali temperatūrai jautri minkšta medžiaga danga, užtikrinanti ne trumpesnį nei 6 mėn. vartojimą.
2. Skylutės per visą stento ilgį.
3. Rentgeno kontrastiniai žymekliai.
4. Ilgis: 28 cm CH7.
5. Abu galai atviri.
6. Paženklinti CE ženklu.</t>
  </si>
  <si>
    <t>1. Speciali temperatūrai jautri minkšta medžiaga danga, užtikrinanti ne trumpesnį nei 6 mėn. vartojimą
2. Skylutės per visą stento ilgį.
3. Rentgeno kontrastiniai žymekliai.
4. Ilgis: 30 cm CH6.
5. Abu galai atviri.
6. Paženklinti CE ženklu.</t>
  </si>
  <si>
    <t>1. Ilgis nuo 1 m iki 1,5 m.
2. Vidinis diametras ne daugiau 1 mm
3. Užpildymo tūris ne daugiau 1,6 ml
4. Infuzijos greitis -  8 ml/min.
5. LUER – LOCK.
6. Be DEHP
7. Pagaminta iš PE
8. Paženklinta CE ženklu.</t>
  </si>
  <si>
    <t>1. Ne mažiau 2600 ml talpos 2-jų kamerų plastikinis indas.
2. Žymenys butelio išorėje, skirti turinio kiekiui įvertinti.
3. Sterilus, vienkartinis.
4. Vamzdelis pagamintas iš PVC su spec. smailėjančiu galu jungti su torakaliniu   kateteriu.
5. Galimybė statyti ant grindų.
6. Paženklinta CE ženklu.</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</si>
  <si>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</si>
  <si>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1. Dydis S, ilgis ne mažiau 11 cm.
2. Plastikinis pagrindas.
3. Minkštas užapvalintas galas.
4. Piršto kontrolės anga.
5. Paženklinti CE ženklu.</t>
  </si>
  <si>
    <t>1. Dydis M, ilgis ne mažiau 13 cm.
2. Plastikinis pagrindas.
3 .Minkštas užapvalintas galas.
4. Piršto kontrolės anga.
5. Paženklinti CE ženklu.</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</si>
  <si>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11±1cm.
10. Paženklinti CE ženklu.</t>
  </si>
  <si>
    <t>1. Pagaminta iš poliuretano 15-20 cm ilgio.
2. Skirta jungti prie CV,PV kateterių.
3. Luer Lock jungtis su sriegine į abi puses besisukančia veržle.
4. Talpa 0,15-0,25 ml.
5. CE ženklinimas.</t>
  </si>
  <si>
    <t xml:space="preserve">1. Vidinis diametras7,5±0,1 mm, išorinis 11,2±0,1 mm, ilgis ne mažiau 350±1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</si>
  <si>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 xml:space="preserve">1. Vidinis diametras 8,5±0,1 mm, išorinis 12,6,2±0,1 mm, ilgis ne mažiau 370±1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</si>
  <si>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1. Reguliuojamo gylio, armuotas.
2. Vamzdelis 7 mm diametro
3. Ilgis per išorinę lenkimo liniją  86 mm+-1 mm
4. Kaniulė su 15 mm jungtimi, su manžete, gradacija ir rentgenokontrastine linija.
5. Oburatorius ir plati kaklo juosta.
6. Paženklinti CE ženklu.</t>
  </si>
  <si>
    <t>1. Su manžete, reguliuojamo gylio, armuotas.
2. Vamzdelis 7 mm diametro
3. Ilgis per išorinę lenkimo liniją 110 mm+-1 mm
4. Kaniulė su 15 mm jungtimi, su manžete, gradacija ir rentgenokontrastine linija.
5. Oburatorius ir plati kaklo juosta.
6. Paženklinti CE ženklu.</t>
  </si>
  <si>
    <t>1. Su manžete, reguliuojamo gylio, armuotas.
2. Vamzdelis 6 mm diametro.
3. Vamzdelio bendras ilgis 70 mm+-1 mm
4. Kaniulė su 15 mm jungtimi, su manžete, gradacija ir rentgenokontrastine linija.
5. Oburatorius ir plati kaklo juosta.
6. Paženklinti CE ženklu.</t>
  </si>
  <si>
    <t>1.  Ilgis 100 cm,  14 Fr, ID 3 mm.
2.  Minkštas distalinis galas, 7 cm.
3.  Nuimamas adapteris,  leidžiantis atlikti DPV.
4.  Paženklintas CE ženklu.</t>
  </si>
  <si>
    <t>1. 15FR.
2. Ilgis ne mažiau 70 cm.
3. Be latekso.
4. Lankstus.
5. Atraumatinis galas.
6. Individuali pakuotė.
7. Sterilus.</t>
  </si>
  <si>
    <t>1. 10FR.
2. Ilgis ne mažiau 70 cm.
3. Be latekso.
4. Lankstus.
5. Atraumatinis galas.
6. Individuali pakuotė,
7. Sterilus.</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</si>
  <si>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</si>
  <si>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</si>
  <si>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1. Atsparus lipidams ,propofoliui, antibiotikams, alkoholiui
2. Tinka slėgiui matuoti parenterinei mitybai.
3. Luer lock fiksacija.
4. Prailginimo linija ne trumpesnė kaip 1.5 m su papildomu kraneliu.
5. Pagaminta iš poliamido.
6. Paženklinti CE ženklu.</t>
  </si>
  <si>
    <t>1. Turi tikti prie turimų ,,Medikon“ firmos infiltracinių ir siurbimo kaniulių bei švirkšto užrakto.
2. Paženklinta CE ženklu.</t>
  </si>
  <si>
    <t>1. Turi tikti prie turimų,,Medikon“ firmos infiltracinių ir siurbimo kaniulių, kaniulių adapterio bei švirkšto užrakto .</t>
  </si>
  <si>
    <t>1. Skirta ,,AITECS DF-12M“ infuzinei pompai.
2. Sterili.
3. Paženklinta CE ženklu.</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</si>
  <si>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</si>
  <si>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</si>
  <si>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išlaikančiu ėminio stabilumą 72 val kambario temperatūroje (be gyvsidabrio priemaišų ir be boro rūgšties) 8 ml, 16x100 mm biocheminiams tyrimams</t>
  </si>
  <si>
    <t>Vakuuminis mėgintuvėlis šlapimo tyrimui su konservantu 4 ml, biocheminiams tyrimams 13x75 mm</t>
  </si>
  <si>
    <t>1. Graduotas, ilgis ne mažiau 115 cm
2. 3-jų kanalų su dviem lateksiniais balionėliais.
3. Nurodytas balionėlių užpildymo tūris ant vožtuvo ir distalinės dalies išpūtimą rodančių balionų.
4. Paženklinta CE ženklu.</t>
  </si>
  <si>
    <t>1. Graduotas, ilgis ne mažiau 115 cm
2. 3-jų kanalų su dviem lateksiniais balionėliais.
3. Nurodytas balionėlių užpildymo tūris ant vožtuvo ir distalinės dalies išpūtimą rodančių balionų
4. Paženklinta CE ženklu.</t>
  </si>
  <si>
    <t>1. 1,2-1,3L talpos rezervuaras.
2. Lašinimo kamera.
3. Antgalis, skirtas jungtis su (kūgio formos 4-pakopų) zondu.
4. Antgalis vaistams ir zondo praplovimui.
5. Paženklinta CE ženklu.</t>
  </si>
  <si>
    <t>1. Punkcinė adata kateterio viduje, adata 1,6-1,8 x 80 mm-90mm
2. Sujungimo kranelis Luer-lock tipo.
3. Maišas ne mažiau  2 l talpos.
4. Švirkštas Luer lock 50 ml.
5. Žarnelės ilgis ne  mažesnis kaip 90 cm.
6. Paženklintas CE ženklu.</t>
  </si>
  <si>
    <t xml:space="preserve">1. Žarnelės ilgis 2,8-3,2 m.
2. Dviejų spindžių.
3. Distalinės jungtys tinkamos daugkartinės spirometrijos jutikliams D-Lite,Pedi-Lite
4. Proksimalinės jungtys tinkamos drėgmės surinkimo kameroms D-Fend,D-Fend Pro
</t>
  </si>
  <si>
    <t xml:space="preserve">1. Žarnelės ilgis 2,8-3,2 m.
2. Vieno spindžio.
3. Distalinės jungtys tinkamos daugkartinės spirometrijos jutikliams D-Lite,Pedi-Lite
4. Proksimalinė jungtis tinkama drėgmės surinkimo kameroms D-Fend,D-Fend Pro
</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</si>
  <si>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</si>
  <si>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1. CH26,vidinis diametras 6 mm
2. Ilgis ne mažiau 3,5 m
3. Du piltuvėlio tipo konektoriai
4. Dviguboje pakuotėje
5. Sterili.
6. Siurblio žarna turi tikti rankenai
7. Paženklinta CE ženklu.</t>
  </si>
  <si>
    <t>1. CH22
2. Ilgis 275 mm+-5mm
3. Lenkta Yankauer tipo
4. Vakuumo kontrolės anga
5. Gale 5-6 šoninės angelės.
6. Sterili.</t>
  </si>
  <si>
    <t>1. 36- 38 mm diam., stoma iki 26 -28mm
2. Su filtru.
3. Vienkartinis.
4. Su žiedinio fiksavimo mechanizmu.
5. Atviras, užsegamas spaustukas (kiekvienam maišeliui)
6. Paženklinti CE ženklu.</t>
  </si>
  <si>
    <t>1. 43- 45 mm diam., stoma iki 33-35 mm.
2. Su filtru.
3. Vienkartinis.
4. Su žiedinio fiksavimo mechanizmu.
5. Atviras, užsegamas spaustukas (kiekvienam maišeliui)
6. Paženklinti CE ženklu.</t>
  </si>
  <si>
    <t>1. 55-57 mm diam., stoma iki 45-47 mm.
2. Su filtru.
3. Vienkartinis.
4. Su žiedinio fiksavimo mechanizmu.
5. Atviras, užsegamas spaustukas (kiekvienam maišeliui)
6. Paženklinti CE ženklu.</t>
  </si>
  <si>
    <t>1. 55- 57 mm diam., stoma iki 45 -47mm.
2. Lipnus pagrindas su žiediniu maišelio fiksavimo mechanizmu.
3. Lanksti, pagaminta iš hipoalerginio hidrokoloido, gerai sukimba su oda.
4. Gydo odos pažeidimus.
5. Paženklinta CE ženklu.</t>
  </si>
  <si>
    <t>1. Plastikinis.
2. Talpa 200-300 ml.
3. Galimybė išspausti gelį.</t>
  </si>
  <si>
    <t>1. Diametras 22mm±2mm.
2. Karpomas kas 40cm±5cm.
3. Rulone 50m.±0.1m.
4. Pagaminta iš polipropileno.
5. Vienkartinis, kliniškai švarus, atskirai įpakuotas.
6. CE ženklinimas.</t>
  </si>
  <si>
    <t xml:space="preserve">1. Turėti CE ženklinimą.
2. Diametras 90 mm (±5 mm).
3. Aukštis 60 mm (5± mm).
4. Jungtys Ø 11 mm.
5. Permatomas filtro korpusas.
6. Bakterinis efektyvumas – ne mažiau 99,9999 %.
7. Maksimali veikimo temperatūra ≥ 100°C.
8. Maksimalus slėgis ≥ 138kPa. </t>
  </si>
  <si>
    <t>1. Tinkami ,,Medin Sindi“ kvėpavimo  CPAP sistemai
2. Vienkartinės
3. Paženklinti CE ženklu.</t>
  </si>
  <si>
    <t xml:space="preserve">1. Tinkami ,,Medin Sindi“ kvėpavimo  CPAP sistemai
</t>
  </si>
  <si>
    <t>1. Tinkami ,,Medin Sindi“ kvėpavimo  CPAP sistemai
2. Vienkartiniai
3. Paženklinti CE ženklu.</t>
  </si>
  <si>
    <t>1. Skirtas saugiam morceliavimui ginekologinių operacijų metu.
2. Permatomas.
3. Du įėjimai: vienas-laparoskopui, kitas-morceliatoriui.
4. Tūris ne mažiau 2000 cm3.
5. Vienkartinio naudojimo.
6. Įpakuota po1-ą vienetą.</t>
  </si>
  <si>
    <t>1. Dydis 53x45±2 mm.
2. Sterilus.
3. Turi tikti ligoninėje naudojamam R.WOLF insufliatoriui.</t>
  </si>
  <si>
    <t>1. Diametras 20±2 mm.
2. Turi tikti ligoninėje naudojamom R.WOLF pompai.</t>
  </si>
  <si>
    <t>1. Skirtas ligoninėje naudojamai R.WOLF histeroskopinei skysčio padavimo pompai.
2. Talpa 2 litrai.
3. Polisulfoninis.
4. Su dangčiu.</t>
  </si>
  <si>
    <t>1. Silikoninė.
2. Autoklavuojama.
3. Skirtos ligoninėje naudojamam R.WOLF laparoskopiniam insufliatoriui.</t>
  </si>
  <si>
    <t>Daugkartinio naudojimo, autoklavuojamas, tinka endoskopams, kurių išorinis diametras 15 mm, vidinis paviršius lygus, be sujungimo siūlių</t>
  </si>
  <si>
    <t>1. Skirtas plaučių funkcijai tirti.
2. Vienkartinis.
3. Vienas galas apvalus, kitas- ovalinis.
4. Pagamintas iš plastmasės
5. Jungiasi prie oro srauto daviklio , kurio vidinio skersmens diametras -30mm.
6. Įkvėpimo pasipriešinimas 0,7 cm HO/l/s , esant 12l/s oro srautui. 
7. Iškvėpimo pasipriešinimas 0,7 cm HO/l/s , esant 12l/s oro srautui 
8. Filtravimo efektyvumas (bakterijų , virusų sulaikymas) 99%. 
9. Įpakuota po 1 vnt.</t>
  </si>
  <si>
    <t>1. Sterilus. 
2. Kateteris: vieno kanalo, ne mažiau 700 mm ilgio , 16G skersmens, trys rentgeno- kontrastinės juostelės, pagamintas iš poliuretano.
3. Kateteris turi apsauginį apvalkalą, kuris įvedimo metu padeda išvengti sąlyčio su kateteriu. 
4. Plyštanti kaniulė/ pravedėjas G14. 
5. Kateterio galas užapvalintas, atraumatinis.</t>
  </si>
  <si>
    <t>1. Skirtas vienam pacientui (&gt;12kg).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 (3,5-7,0 mm)kateteriams ir zondams.
9. Šalme yra didelė anga su užsukamu dangteliu-greitai prieigai prie paciento, dangtelis turi dvikryptį nuo uždusimo saugantį vožtuvą, kuris automatiškai atsidaro, nukritus slėgiui šalme.</t>
  </si>
  <si>
    <t>1. Skirtas vienam pacientui (7-12kg).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 (3,5-7,0 mm)kateteriams ir zondams.
9. Šalme yra didelė anga su užsukamu dangteliu-greitai prieigai prie paciento, dangtelis turi dvikryptį nuo uždusimo saugantį vožtuvą, kuris automatiškai atsidaro, nukritus slėgiui šalme.</t>
  </si>
  <si>
    <t>Neinvazinės ventiliacijos (CPAP) gaubtai kūdikiams(3-7kg)</t>
  </si>
  <si>
    <t>Neinvazinės ventiliacijos (CPAP) gaubtai vaikams (&gt;12kg)</t>
  </si>
  <si>
    <t>1. Pieloureterinis okliuzinis kateteris,veikiantis susispaudžiančios plėvelės principu.
2. Suskleidžiama dalis-plėvelė ,pagaminta iš poliuretano,turi rentgenokontrastinius intarpus. 
3. Suskleistos dalies išorinis diametras 15 mm.
4. Ilgis 65-80 cm.                                                                                                                                                              5. Tinka naudojimui su 0,035" arba 0,038" dydžio viela-pravedėju</t>
  </si>
  <si>
    <t>1. Graduoti kas 1 cm.
2. RO kontrastinė linija.
3. 2 šoninės angos  zondo gale.
4. Pagamintas iš PVC.
5. Ilgis 40 cm (+ 5 cm, - 5 cm).
6. Uždaromas kamšteliu.
7. Paženklinti CE ženklu.</t>
  </si>
  <si>
    <t>1. Ilgis nuo 1 m iki 1,5 m.
2. Vidinis diametras ne daugiau 1,1 mm
3. Užpildymo tūris ne daugiau 1,5 ml
4. Infuzijos greitis ne mažiau-  8 ml/min.
5. LUER – LOCK.
6. Be DEHP
7. Pagaminta iš PE
8. Paženklinta CE ženklu.</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</si>
  <si>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</si>
  <si>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1. Atskiras injekcinis kamštelis papildomoms medikamentų injekcijoms.
2. Linija skirta ilgalaikei infuzijai uždaroje sistemoje,naudojama su švirkštinėmis pompomis.
3. Bakterinis filtras  su membrana 0,2-0,22 µm, veikimo laikas 96 val.,sulaiko gramneigiamas bakterijas ir mikrodaleles.
4. Savaiminis nusiorinimas garantuoja, kad oras nepateks į kraują.
5. Galima leisti antibiotikus.
6. Female tipo Luer Lock jungties adapteris su atbulinės eigos kontroliniu vožtuvu, neleidžiančiu skysčiams kilti atgal.
7. Luer Lock jungtis su sriegine, į abi puses besisukančia veržle.
8. Apsauginiai kamštukai.
9. Žarnelė su atbulinės eigos kontroliniu vožtuvu.
10. 5cm±1cm Y tipo jungties kanalas papildomiems medikamentams lašinti.
11. Talpa 2,0ml±0,1 ml.
12. Ilgis 1,5-1,6 m.
13.CE ženklinimas</t>
  </si>
  <si>
    <t>1. Pediatrinis filtras 1,1-1,3 µm su antigrybeline apsauga , automatinis nusiorinimas, garantuoja , kad oras nepateks į kraują.
2. Šviesai nelaidi žarnelė pagaminta iš elastingo poliuretano.
3. Luer Lock jungtis su sriegine veržle.
4. Apsauginiai kamštukai.
5. Užspaudėjas.
6. Ilgis 1,5-1.8 m.
7. Talpa  1,2-1,5 ml.
8. CE ženklinimas.</t>
  </si>
  <si>
    <t xml:space="preserve">1. Vidinis diametras 8,0±0,1 mm, išorinis 11,8±0,1 mm, ilgis ne mažiau 360±1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</si>
  <si>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1. Su manžete, reguliuojamo gylio, armuotas.
2. Vamzdelis 8 mm diametro
3. Ilgis per išorinę lenkimo liniją 128 mm+-1 mm
4. Kaniulė su 15 mm jungtimi, su manžete, gradacija ir rentgenokontrastine linija.
5. Oburatorius ir plati kaklo juosta.
6. Paženklinti CE ženklu.</t>
  </si>
  <si>
    <t>1. Reguliuojamo gylio, armuotas.
2. Vamzdelis 9 mm diametro.
3. Ilgis per išorinę lenkimo liniją 106 mm+-1 mm
4. Kaniulė su 15 mm jungtimi, su manžete, gradacija ir rentgenokontrastine linija.
5. Oburatorius ir plati kaklo juosta.
6. Paženklinti CE ženklu.</t>
  </si>
  <si>
    <t>1. Reguliuojamo gylio, armuotas.
2. Vamzdelis 8 mm diametro
3. Ilgis per išorinę lenkimo liniją 97 mm+-1 mm
4. Kaniulė su 15 mm jungtimi, su manžete, gradacija ir rentgenokontrastine linija.
5. Oburatorius ir plati kaklo juosta.
6. Paženklinti CE ženklu.</t>
  </si>
  <si>
    <t>1. Su manžete, reguliuojamo gylio, armuotas.
2. Vamzdelis 9 mm diametro.
3. Ilgis per išorinę lenkimo liniją 134 mm+-1mm
4. Kaniulė su 15 mm jungtimi, su manžete, gradacija ir rentgenokontrastine linija.
5. Oburatorius ir plati kaklo juosta.
6. Paženklinti CE ženklu.</t>
  </si>
  <si>
    <t>Kasos stentai ,,S" formos</t>
  </si>
  <si>
    <t>Kvėpavimo konturai naujagimiams DPV aparatams:</t>
  </si>
  <si>
    <t>Akinukai fototerapijai, naujagimiams:</t>
  </si>
  <si>
    <t>Prailginimo linija su antibakteriniu filtru naujagimiams:</t>
  </si>
  <si>
    <t>Endotrachėjiniai vamzdeliai ilgalaikei intubacijai, mažinantys pneumonijų riziką su papildomu sekreto atsiurbimo kanalu</t>
  </si>
  <si>
    <t>Tracheostominiai vamzdeliai su manžete (armuoti):</t>
  </si>
  <si>
    <t>Endotrachėjinio vamzdelio pravedėjai (bužai):</t>
  </si>
  <si>
    <t>Trijų krypčių kraneliai ir priedai prie kranelių:</t>
  </si>
  <si>
    <t>Švirkštas 60 ml kateterio antgaliu</t>
  </si>
  <si>
    <t>Švirkštas 60 ml Luer Lock užsukimu</t>
  </si>
  <si>
    <t>Enterinio maitinimo sistema maitinimo pompai ,,Flocare 800"</t>
  </si>
  <si>
    <t>Enterinio maitinimo sistema ,,FLOCARE 800“ pompai</t>
  </si>
  <si>
    <t>Vienkartinės priemonės monitoriams:</t>
  </si>
  <si>
    <t>Rinkinys atsiurbimui:</t>
  </si>
  <si>
    <t>Maišeliai ir plokštelės ileostomijai (maišeliai ir plokštelės turi būti to paties gamintojo):</t>
  </si>
  <si>
    <t>Indelis echoskopiniam geliui</t>
  </si>
  <si>
    <t>Priemonės ventiliacijos aparatui,,SOPHIE“ naujagimiams:</t>
  </si>
  <si>
    <t>,,Medin Sindi“ kvėpavimo  CPAP sistemos priedai naujagimiams:</t>
  </si>
  <si>
    <t>Neinvazinės ventiliacijos gaubtai vaikams ir kūdikiams:</t>
  </si>
  <si>
    <t>Prailginimo linijos infuzinei terapijai 1-1,5 m ilgio naujagimiams</t>
  </si>
  <si>
    <t>26.1</t>
  </si>
  <si>
    <t>26.2</t>
  </si>
  <si>
    <t>26 pirkimo dalis iš viso:</t>
  </si>
  <si>
    <t>47</t>
  </si>
  <si>
    <t>55.1</t>
  </si>
  <si>
    <t>55.2</t>
  </si>
  <si>
    <t>55 pirkimo dalis iš viso:</t>
  </si>
  <si>
    <t>59.1</t>
  </si>
  <si>
    <t>59.2</t>
  </si>
  <si>
    <t>59 pirkimo dalis iš viso:</t>
  </si>
  <si>
    <t>63.3</t>
  </si>
  <si>
    <t>1. 8,5 Fr, 80 mm ilgio
2. Tinkami.035 inch skersmens vedliui.
3. Sterilūs. 
4. Paženklinti CE ženklu.</t>
  </si>
  <si>
    <t>1. 7 Fr, 100 mm ilgio
2. Tinkami.035 inch skersmens vedliui.
3. Sterilūs. 
4. Paženklinti CE ženklu.</t>
  </si>
  <si>
    <t>1. 7 Fr, 80 mm ilgio
2. Tinkami.035 inch skersmens vedliui.
3. Sterilūs. 
4. Paženklinti CE ženklu.</t>
  </si>
  <si>
    <t>1. 8.5 Fr, 100 mm ilgio
2. Tinkami.035 inch skersmens vedliui.
3. Sterilūs. 
4. Paženklinti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</si>
  <si>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</si>
  <si>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Pagaminti iš latekso.
2. Užpildymas 5-10 ml.
3. Ilgis 30-40 cm.
4. Paženklinti CE ženklu.
5. Procedūros metu balionėlis pučiasi tolygiai(pučiasi tik balionėlis).</t>
  </si>
  <si>
    <t>1. Pagaminti iš latekso.
2. Užpildymas 5-10 ml.
3. Ilgis 30-40 cm.
4. Procedūros metu balionėlis pučiasi tolygiai(pučiasi tik balionėlis).
5. Paženklinti CE ženklu.</t>
  </si>
  <si>
    <t>1. Uždara beadatinė sistema. 
2. Sterilus. 
3. Antiokliuzinis. 
4. Be latekso. 
5. Tinkantis kraujo mėginiams, infuzijoms, lipidams, įvairiems medikamentams. 
6. Atjungus švirkštą, teigiamas boliusas 0,03 ml (prastumiami vaistai; apsauga nuo kraujo patekimo į kateterį, prailginimo liniją). 
7. Tėkmės greitis ne mažiau 200 ml/min. 
8. Pirminis tūris ne daugiau 0,1ml.
9. Gali būti jungiamas ne mažiau 360 kartų.
10. Paženklintas CE ženklu.</t>
  </si>
  <si>
    <t>6 pirkimo dalis iš viso:</t>
  </si>
  <si>
    <t>1</t>
  </si>
  <si>
    <t>1.1</t>
  </si>
  <si>
    <t>1.2</t>
  </si>
  <si>
    <t>1.3</t>
  </si>
  <si>
    <t>2</t>
  </si>
  <si>
    <t>2.1</t>
  </si>
  <si>
    <t>2.2</t>
  </si>
  <si>
    <t>2.3.</t>
  </si>
  <si>
    <t>2.4</t>
  </si>
  <si>
    <t>2.5</t>
  </si>
  <si>
    <t>2 pirkimo dalis iš viso:</t>
  </si>
  <si>
    <t>3</t>
  </si>
  <si>
    <t>4</t>
  </si>
  <si>
    <t>5</t>
  </si>
  <si>
    <t>5.1</t>
  </si>
  <si>
    <t>5.2</t>
  </si>
  <si>
    <t>5.3</t>
  </si>
  <si>
    <t>5.4</t>
  </si>
  <si>
    <t>5.5</t>
  </si>
  <si>
    <t>5.6</t>
  </si>
  <si>
    <t>5 pirkimo dalis iš viso:</t>
  </si>
  <si>
    <t>6.4</t>
  </si>
  <si>
    <t>7</t>
  </si>
  <si>
    <t>8</t>
  </si>
  <si>
    <t>9</t>
  </si>
  <si>
    <t>10</t>
  </si>
  <si>
    <t>11</t>
  </si>
  <si>
    <t>11.1</t>
  </si>
  <si>
    <t>11.2</t>
  </si>
  <si>
    <t>11.3</t>
  </si>
  <si>
    <t>11 pirkimo dalis iš viso:</t>
  </si>
  <si>
    <t>12.1</t>
  </si>
  <si>
    <t>12.2</t>
  </si>
  <si>
    <t>12 pirkimo dalis iš viso:</t>
  </si>
  <si>
    <t>13</t>
  </si>
  <si>
    <t>14</t>
  </si>
  <si>
    <t>14.1</t>
  </si>
  <si>
    <t>14.2</t>
  </si>
  <si>
    <t>14 pirkimo dalis iš viso:</t>
  </si>
  <si>
    <t>15</t>
  </si>
  <si>
    <t>15.1</t>
  </si>
  <si>
    <t>15.2</t>
  </si>
  <si>
    <t>15 pirkimo dalis iš viso:</t>
  </si>
  <si>
    <t>16</t>
  </si>
  <si>
    <t>16.1</t>
  </si>
  <si>
    <t>16.2</t>
  </si>
  <si>
    <t>16 pirkimo dalis iš viso:</t>
  </si>
  <si>
    <t>17</t>
  </si>
  <si>
    <t>17.1</t>
  </si>
  <si>
    <t>17.2</t>
  </si>
  <si>
    <t>17.3</t>
  </si>
  <si>
    <t>17 pirkimo dalis iš viso:</t>
  </si>
  <si>
    <t>19</t>
  </si>
  <si>
    <t>19.1</t>
  </si>
  <si>
    <t>19.2</t>
  </si>
  <si>
    <t>19.3</t>
  </si>
  <si>
    <t>19.4</t>
  </si>
  <si>
    <t>19 pirkimo dalis iš viso:</t>
  </si>
  <si>
    <t>20.1</t>
  </si>
  <si>
    <t>20.2</t>
  </si>
  <si>
    <t>20.3</t>
  </si>
  <si>
    <t>20.4</t>
  </si>
  <si>
    <t>20.5</t>
  </si>
  <si>
    <t>20 pirkimo dalis iš viso:</t>
  </si>
  <si>
    <t>21.1</t>
  </si>
  <si>
    <t>21.2</t>
  </si>
  <si>
    <t>21.3</t>
  </si>
  <si>
    <t xml:space="preserve">                                                                                          21 dalis pirkimo dalis iš viso:</t>
  </si>
  <si>
    <t>22</t>
  </si>
  <si>
    <t>22.1</t>
  </si>
  <si>
    <t>22.2</t>
  </si>
  <si>
    <t>22.3</t>
  </si>
  <si>
    <t>22.4</t>
  </si>
  <si>
    <t>22.5</t>
  </si>
  <si>
    <t>22.6</t>
  </si>
  <si>
    <t>22.7</t>
  </si>
  <si>
    <t>22 pirkimo dalis iš viso:</t>
  </si>
  <si>
    <t>23</t>
  </si>
  <si>
    <t>24</t>
  </si>
  <si>
    <t>25</t>
  </si>
  <si>
    <t>27</t>
  </si>
  <si>
    <t>27.1</t>
  </si>
  <si>
    <t>27.2</t>
  </si>
  <si>
    <t>27.3</t>
  </si>
  <si>
    <t>27.4</t>
  </si>
  <si>
    <t>27 pirkimo dalies iš viso:</t>
  </si>
  <si>
    <t>28</t>
  </si>
  <si>
    <t>28.1</t>
  </si>
  <si>
    <t>28.2</t>
  </si>
  <si>
    <t>28.3</t>
  </si>
  <si>
    <t xml:space="preserve">                                                                                  28 pirkimo dalis iš viso:</t>
  </si>
  <si>
    <t>29</t>
  </si>
  <si>
    <t>31</t>
  </si>
  <si>
    <t>32</t>
  </si>
  <si>
    <t>Saugi vakuuminė šlapimo paėmimo sistema 32.1. - 32.3. siūlomos prekės turi būti vieno gamintojo; tiekėjas ir/ar gamintojas turi laikytis kokybės vadybos sistemos reikalavimų (ISO sertifikatas arba kitas lygiavertis dokumentas privalo būti pateiktas su pasiūlymu.):</t>
  </si>
  <si>
    <t>32.1</t>
  </si>
  <si>
    <t>32.2</t>
  </si>
  <si>
    <t>32.3</t>
  </si>
  <si>
    <t>32 pirkimo dalis iš viso:</t>
  </si>
  <si>
    <t>33</t>
  </si>
  <si>
    <t>34</t>
  </si>
  <si>
    <t>37</t>
  </si>
  <si>
    <t>38.1</t>
  </si>
  <si>
    <t>38.2</t>
  </si>
  <si>
    <t>38 pirkimo dalis iš viso:</t>
  </si>
  <si>
    <t>39</t>
  </si>
  <si>
    <t>39.1</t>
  </si>
  <si>
    <t>39.2</t>
  </si>
  <si>
    <t>39.3</t>
  </si>
  <si>
    <t>39.4</t>
  </si>
  <si>
    <t>39 pirkimo dalis iš viso:</t>
  </si>
  <si>
    <t>40</t>
  </si>
  <si>
    <t>41</t>
  </si>
  <si>
    <t>42</t>
  </si>
  <si>
    <t>43.1</t>
  </si>
  <si>
    <t>43.2</t>
  </si>
  <si>
    <t>43 pirkimo dalis iš viso:</t>
  </si>
  <si>
    <t>44</t>
  </si>
  <si>
    <t>45</t>
  </si>
  <si>
    <t>45.1</t>
  </si>
  <si>
    <t>45.2</t>
  </si>
  <si>
    <t>45.3</t>
  </si>
  <si>
    <t>45.4</t>
  </si>
  <si>
    <t>45.5</t>
  </si>
  <si>
    <t>45.6</t>
  </si>
  <si>
    <t>45.7</t>
  </si>
  <si>
    <t>45.8</t>
  </si>
  <si>
    <t>45 pirkimo dalis iš viso:</t>
  </si>
  <si>
    <t>46</t>
  </si>
  <si>
    <t>48</t>
  </si>
  <si>
    <t>49</t>
  </si>
  <si>
    <t>50</t>
  </si>
  <si>
    <t>51.1</t>
  </si>
  <si>
    <t>51.2</t>
  </si>
  <si>
    <t>51.3</t>
  </si>
  <si>
    <t>51.4</t>
  </si>
  <si>
    <t>51.5</t>
  </si>
  <si>
    <t>51 pirkimo dalis iš viso:</t>
  </si>
  <si>
    <t>54.1</t>
  </si>
  <si>
    <t>54.2</t>
  </si>
  <si>
    <t>54 pirkimo dalis iš viso:</t>
  </si>
  <si>
    <t>55.3</t>
  </si>
  <si>
    <t>55.4</t>
  </si>
  <si>
    <t>55.5</t>
  </si>
  <si>
    <t>57.1</t>
  </si>
  <si>
    <t>57.2</t>
  </si>
  <si>
    <t>57.3</t>
  </si>
  <si>
    <t>57.4</t>
  </si>
  <si>
    <t>57.5</t>
  </si>
  <si>
    <t>57.6</t>
  </si>
  <si>
    <t>57 pirkimo dalis iš viso:</t>
  </si>
  <si>
    <t>58.3</t>
  </si>
  <si>
    <t>58.4</t>
  </si>
  <si>
    <t>60</t>
  </si>
  <si>
    <t>1-63 pirkimo dalys VšĮ Vilniaus miesto klinikinė ligoninė, Antakalnio g. 57, 10207 Vilnius</t>
  </si>
  <si>
    <t>1 pirkimo dalis iš viso:</t>
  </si>
  <si>
    <t>Priemonės ligoninėje naudojamai R.WOLF medicininei įrangai:</t>
  </si>
  <si>
    <t>Accordion Medical</t>
  </si>
  <si>
    <t>PA1305-01-15</t>
  </si>
  <si>
    <t>PA1205-06-10</t>
  </si>
  <si>
    <t>Priedas Nr.1 prie Sutarties Nr. S1-__________</t>
  </si>
  <si>
    <t>2021 m. kovo _____d.</t>
  </si>
  <si>
    <t>PIRKĖJAS</t>
  </si>
  <si>
    <t>PARDAVĖJAS</t>
  </si>
  <si>
    <t>VšĮ Vilniaus miesto klinikinė ligoninė</t>
  </si>
  <si>
    <t>UAB AmberCell Solutions</t>
  </si>
  <si>
    <t xml:space="preserve">Direktorius </t>
  </si>
  <si>
    <t>___________________________________</t>
  </si>
  <si>
    <t>__________________________________</t>
  </si>
  <si>
    <t xml:space="preserve">Šalių parašai.:   </t>
  </si>
  <si>
    <t>Dr. Narimantas Markevičius              A.V.</t>
  </si>
  <si>
    <t xml:space="preserve">    A.V.</t>
  </si>
  <si>
    <t xml:space="preserve">Šalys susitarė, kad maksimali sutarties vertė yra 11434,50 Eur su PVM (10890,00 Eur be PVM), kurią sudaro:
Sutarties vertė pagal specifikaciją 10395,00 Eur su PVM.
Pirkėjui perkant Sutarties priede nenumatytas Prekes, pagal sutarties 8.6. punktą – 10 procentų nuo sutarties vertės pagal specifikaciją sudaro: 1039,50 Eur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</si>
</sst>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
  </numFmts>
  <fonts count="14"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sz val="10"/>
      <color rgb="FF00000A"/>
      <name val="Times New Roman"/>
      <family val="1"/>
      <charset val="186"/>
    </font>
    <font>
      <sz val="10"/>
      <color rgb="FF00000A"/>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s>
  <fills count="7">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theme="0"/>
        <bgColor rgb="FFFFFF99"/>
      </patternFill>
    </fill>
  </fills>
  <borders count="1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
    <xf numFmtId="0" fontId="0" fillId="0" borderId="0"/>
    <xf numFmtId="0" fontId="8" fillId="0" borderId="0"/>
    <xf numFmtId="0" fontId="9" fillId="0" borderId="0">
      <alignment horizontal="center"/>
    </xf>
    <xf numFmtId="0" fontId="9" fillId="0" borderId="0">
      <alignment horizontal="center" textRotation="90"/>
    </xf>
    <xf numFmtId="0" fontId="10" fillId="0" borderId="0"/>
    <xf numFmtId="0" fontId="10" fillId="0" borderId="0"/>
  </cellStyleXfs>
  <cellXfs count="233">
    <xf numFmtId="0" fontId="0" fillId="0" borderId="0" xfId="0"/>
    <xf numFmtId="0" fontId="1" fillId="0" borderId="0" xfId="0" applyFont="1" applyBorder="1" applyAlignment="1">
      <alignment horizontal="left" vertical="top"/>
    </xf>
    <xf numFmtId="1" fontId="2" fillId="0" borderId="0" xfId="0" applyNumberFormat="1" applyFont="1" applyBorder="1" applyAlignment="1">
      <alignment horizontal="left" vertical="top"/>
    </xf>
    <xf numFmtId="0" fontId="1" fillId="3" borderId="1" xfId="0" applyFont="1" applyFill="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vertical="top" wrapText="1"/>
    </xf>
    <xf numFmtId="49" fontId="3" fillId="0" borderId="1" xfId="0" applyNumberFormat="1" applyFont="1" applyBorder="1" applyAlignment="1">
      <alignment horizontal="center" vertical="top" wrapText="1"/>
    </xf>
    <xf numFmtId="0" fontId="3" fillId="3" borderId="1" xfId="0" applyFont="1" applyFill="1" applyBorder="1" applyAlignment="1">
      <alignment vertical="top" wrapText="1"/>
    </xf>
    <xf numFmtId="0" fontId="1" fillId="3"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left" vertical="top" wrapText="1"/>
    </xf>
    <xf numFmtId="49" fontId="1" fillId="3"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xf>
    <xf numFmtId="0" fontId="3" fillId="3" borderId="1" xfId="0" applyFont="1" applyFill="1" applyBorder="1" applyAlignment="1">
      <alignment vertical="top"/>
    </xf>
    <xf numFmtId="0" fontId="3" fillId="0" borderId="1" xfId="0" applyFont="1" applyBorder="1" applyAlignment="1">
      <alignment vertical="top"/>
    </xf>
    <xf numFmtId="1" fontId="2" fillId="0" borderId="1" xfId="0" applyNumberFormat="1" applyFont="1" applyBorder="1" applyAlignment="1">
      <alignment horizontal="center" vertical="top"/>
    </xf>
    <xf numFmtId="0" fontId="6" fillId="0" borderId="1" xfId="0" applyFont="1" applyBorder="1" applyAlignment="1">
      <alignment horizontal="left" vertical="top" wrapText="1"/>
    </xf>
    <xf numFmtId="49" fontId="3" fillId="3" borderId="1" xfId="0" applyNumberFormat="1" applyFont="1" applyFill="1" applyBorder="1" applyAlignment="1">
      <alignment horizontal="right" vertical="top" wrapText="1"/>
    </xf>
    <xf numFmtId="0" fontId="1" fillId="0" borderId="1" xfId="0" applyFont="1" applyBorder="1" applyAlignment="1">
      <alignment vertical="top" wrapText="1"/>
    </xf>
    <xf numFmtId="0" fontId="1" fillId="3" borderId="1" xfId="0" applyFont="1" applyFill="1" applyBorder="1" applyAlignment="1">
      <alignment vertical="top"/>
    </xf>
    <xf numFmtId="0" fontId="1" fillId="0" borderId="1" xfId="0" applyFont="1" applyBorder="1" applyAlignment="1">
      <alignment vertical="top"/>
    </xf>
    <xf numFmtId="0" fontId="3" fillId="0" borderId="1" xfId="0" applyFont="1" applyBorder="1" applyAlignment="1">
      <alignment horizontal="left"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wrapText="1"/>
    </xf>
    <xf numFmtId="0" fontId="3" fillId="3" borderId="4"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top"/>
    </xf>
    <xf numFmtId="0" fontId="4" fillId="3" borderId="1" xfId="0" applyFont="1" applyFill="1" applyBorder="1" applyAlignment="1">
      <alignment horizontal="left" vertical="top" wrapText="1"/>
    </xf>
    <xf numFmtId="49" fontId="3" fillId="0" borderId="1" xfId="0" applyNumberFormat="1" applyFont="1" applyBorder="1" applyAlignment="1">
      <alignment horizontal="center" vertical="top"/>
    </xf>
    <xf numFmtId="1" fontId="2" fillId="3" borderId="1" xfId="0" applyNumberFormat="1" applyFont="1" applyFill="1" applyBorder="1" applyAlignment="1">
      <alignment horizontal="center" vertical="top" wrapText="1"/>
    </xf>
    <xf numFmtId="0" fontId="2"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49" fontId="1" fillId="4" borderId="1" xfId="0" applyNumberFormat="1" applyFont="1" applyFill="1" applyBorder="1" applyAlignment="1">
      <alignment horizontal="center" vertical="top" wrapText="1"/>
    </xf>
    <xf numFmtId="49" fontId="3" fillId="4" borderId="1" xfId="0" applyNumberFormat="1" applyFont="1" applyFill="1" applyBorder="1" applyAlignment="1">
      <alignment horizontal="left" vertical="top" wrapText="1"/>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righ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xf>
    <xf numFmtId="49" fontId="1" fillId="0"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 fontId="2" fillId="5" borderId="1" xfId="0" applyNumberFormat="1" applyFont="1" applyFill="1" applyBorder="1" applyAlignment="1">
      <alignment horizontal="center" vertical="top"/>
    </xf>
    <xf numFmtId="0" fontId="3" fillId="5" borderId="1" xfId="0" applyFont="1" applyFill="1" applyBorder="1" applyAlignment="1">
      <alignment vertical="top"/>
    </xf>
    <xf numFmtId="49" fontId="1" fillId="0" borderId="1"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0" fontId="1" fillId="5"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49" fontId="1" fillId="5" borderId="1" xfId="0" applyNumberFormat="1" applyFont="1" applyFill="1" applyBorder="1" applyAlignment="1">
      <alignment horizontal="right" vertical="top"/>
    </xf>
    <xf numFmtId="0" fontId="1" fillId="3" borderId="1" xfId="0" applyFont="1" applyFill="1" applyBorder="1" applyAlignment="1">
      <alignment horizontal="center"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49" fontId="1" fillId="3" borderId="1" xfId="0" applyNumberFormat="1" applyFont="1" applyFill="1" applyBorder="1" applyAlignment="1">
      <alignment horizontal="right" vertical="top" wrapText="1"/>
    </xf>
    <xf numFmtId="49" fontId="2" fillId="3" borderId="1" xfId="0" applyNumberFormat="1" applyFont="1" applyFill="1" applyBorder="1" applyAlignment="1">
      <alignment horizontal="center" vertical="top" wrapText="1"/>
    </xf>
    <xf numFmtId="0" fontId="1" fillId="3" borderId="3" xfId="0" applyFont="1" applyFill="1" applyBorder="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vertical="top"/>
    </xf>
    <xf numFmtId="1" fontId="2" fillId="0" borderId="0" xfId="0" applyNumberFormat="1" applyFont="1" applyAlignment="1">
      <alignment vertical="top"/>
    </xf>
    <xf numFmtId="0" fontId="3" fillId="0" borderId="0" xfId="0" applyFont="1"/>
    <xf numFmtId="0" fontId="3" fillId="2" borderId="0" xfId="0" applyFont="1" applyFill="1" applyAlignment="1">
      <alignment vertical="top"/>
    </xf>
    <xf numFmtId="0" fontId="1" fillId="4" borderId="1" xfId="0" applyFont="1" applyFill="1" applyBorder="1" applyAlignment="1">
      <alignment horizontal="center" vertical="top" wrapText="1"/>
    </xf>
    <xf numFmtId="0" fontId="1" fillId="3" borderId="1" xfId="0" applyFont="1" applyFill="1" applyBorder="1" applyAlignment="1">
      <alignment vertical="top" wrapText="1"/>
    </xf>
    <xf numFmtId="0" fontId="3" fillId="3" borderId="1" xfId="0" applyFont="1" applyFill="1" applyBorder="1" applyAlignment="1">
      <alignment horizontal="left" vertical="top"/>
    </xf>
    <xf numFmtId="1" fontId="4" fillId="0" borderId="1" xfId="0" applyNumberFormat="1" applyFont="1" applyBorder="1" applyAlignment="1">
      <alignment horizontal="center" vertical="top"/>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1" fontId="2" fillId="3" borderId="4" xfId="0" applyNumberFormat="1" applyFont="1" applyFill="1" applyBorder="1" applyAlignment="1">
      <alignment horizontal="center" vertical="top"/>
    </xf>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49" fontId="1" fillId="0" borderId="1" xfId="0" applyNumberFormat="1" applyFont="1" applyBorder="1" applyAlignment="1">
      <alignment horizontal="center" vertical="top"/>
    </xf>
    <xf numFmtId="49" fontId="1"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center" vertical="top"/>
    </xf>
    <xf numFmtId="0" fontId="3" fillId="5" borderId="9" xfId="0" applyFont="1" applyFill="1" applyBorder="1" applyAlignment="1">
      <alignment horizontal="center" vertical="top"/>
    </xf>
    <xf numFmtId="0" fontId="1" fillId="5" borderId="9" xfId="0" applyFont="1" applyFill="1" applyBorder="1" applyAlignment="1">
      <alignment horizontal="left" vertical="top" wrapText="1"/>
    </xf>
    <xf numFmtId="1" fontId="2" fillId="5" borderId="9" xfId="0" applyNumberFormat="1" applyFont="1" applyFill="1" applyBorder="1" applyAlignment="1">
      <alignment horizontal="center" vertical="top"/>
    </xf>
    <xf numFmtId="0" fontId="3" fillId="5" borderId="9" xfId="0" applyFont="1" applyFill="1" applyBorder="1" applyAlignment="1">
      <alignment vertical="top"/>
    </xf>
    <xf numFmtId="0" fontId="3" fillId="5" borderId="9"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1" xfId="0"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xf>
    <xf numFmtId="0" fontId="1" fillId="5" borderId="1" xfId="0" applyFont="1" applyFill="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vertical="top" wrapText="1"/>
    </xf>
    <xf numFmtId="49" fontId="1" fillId="4" borderId="5" xfId="0" applyNumberFormat="1" applyFont="1" applyFill="1" applyBorder="1" applyAlignment="1">
      <alignment horizontal="center" vertical="top" wrapText="1"/>
    </xf>
    <xf numFmtId="0" fontId="12" fillId="6" borderId="8" xfId="1" applyFont="1" applyFill="1" applyBorder="1" applyAlignment="1">
      <alignment horizontal="center" vertical="top" wrapText="1"/>
    </xf>
    <xf numFmtId="49" fontId="11" fillId="6" borderId="8" xfId="1" applyNumberFormat="1" applyFont="1" applyFill="1" applyBorder="1" applyAlignment="1">
      <alignment horizontal="center" vertical="top" wrapText="1"/>
    </xf>
    <xf numFmtId="49" fontId="12" fillId="6" borderId="8" xfId="1" applyNumberFormat="1" applyFont="1" applyFill="1" applyBorder="1" applyAlignment="1">
      <alignment horizontal="right" vertical="top" wrapText="1"/>
    </xf>
    <xf numFmtId="0" fontId="11" fillId="6" borderId="8" xfId="1" applyFont="1" applyFill="1" applyBorder="1" applyAlignment="1">
      <alignment horizontal="left" vertical="top" wrapText="1"/>
    </xf>
    <xf numFmtId="0" fontId="2" fillId="6" borderId="8" xfId="0" applyFont="1" applyFill="1" applyBorder="1" applyAlignment="1">
      <alignment horizontal="center" vertical="top" wrapText="1"/>
    </xf>
    <xf numFmtId="49" fontId="4" fillId="6" borderId="8" xfId="0" applyNumberFormat="1" applyFont="1" applyFill="1" applyBorder="1" applyAlignment="1">
      <alignment horizontal="center" vertical="top" wrapText="1"/>
    </xf>
    <xf numFmtId="49" fontId="2" fillId="6" borderId="8" xfId="0" applyNumberFormat="1" applyFont="1" applyFill="1" applyBorder="1" applyAlignment="1">
      <alignment horizontal="right" vertical="top" wrapText="1"/>
    </xf>
    <xf numFmtId="0" fontId="4" fillId="6" borderId="8" xfId="0" applyFont="1" applyFill="1" applyBorder="1" applyAlignment="1">
      <alignment horizontal="left" vertical="top" wrapText="1"/>
    </xf>
    <xf numFmtId="49" fontId="12" fillId="6" borderId="8" xfId="1" applyNumberFormat="1" applyFont="1" applyFill="1" applyBorder="1" applyAlignment="1">
      <alignment horizontal="left" vertical="top" wrapText="1"/>
    </xf>
    <xf numFmtId="49" fontId="2" fillId="6" borderId="8" xfId="0" applyNumberFormat="1" applyFont="1" applyFill="1" applyBorder="1" applyAlignment="1">
      <alignment horizontal="left" vertical="top" wrapText="1"/>
    </xf>
    <xf numFmtId="0" fontId="4"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3" fontId="2" fillId="3" borderId="1" xfId="0" applyNumberFormat="1" applyFont="1" applyFill="1" applyBorder="1" applyAlignment="1">
      <alignment horizontal="center" vertical="top" wrapText="1"/>
    </xf>
    <xf numFmtId="0" fontId="1" fillId="5" borderId="9" xfId="0" applyFont="1" applyFill="1" applyBorder="1" applyAlignment="1">
      <alignment horizontal="center" vertical="top"/>
    </xf>
    <xf numFmtId="2" fontId="3" fillId="0" borderId="1" xfId="0" applyNumberFormat="1" applyFont="1" applyBorder="1" applyAlignment="1">
      <alignment vertical="top" wrapText="1"/>
    </xf>
    <xf numFmtId="2" fontId="1" fillId="0" borderId="1" xfId="0" applyNumberFormat="1" applyFont="1" applyBorder="1" applyAlignment="1">
      <alignment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left" vertical="top" wrapText="1"/>
    </xf>
    <xf numFmtId="2" fontId="1" fillId="3" borderId="1" xfId="0" applyNumberFormat="1" applyFont="1" applyFill="1" applyBorder="1" applyAlignment="1">
      <alignment horizontal="right" vertical="top" wrapText="1"/>
    </xf>
    <xf numFmtId="2" fontId="3" fillId="3" borderId="1" xfId="0" applyNumberFormat="1" applyFont="1" applyFill="1" applyBorder="1" applyAlignment="1">
      <alignment vertical="top" wrapText="1"/>
    </xf>
    <xf numFmtId="2" fontId="1" fillId="0" borderId="1" xfId="0" applyNumberFormat="1" applyFont="1" applyBorder="1" applyAlignment="1">
      <alignment horizontal="center" vertical="top" wrapText="1"/>
    </xf>
    <xf numFmtId="2" fontId="1" fillId="3" borderId="1" xfId="0" applyNumberFormat="1" applyFont="1" applyFill="1" applyBorder="1" applyAlignment="1">
      <alignment horizontal="center" vertical="top" wrapText="1"/>
    </xf>
    <xf numFmtId="2" fontId="3" fillId="3" borderId="1" xfId="0" applyNumberFormat="1" applyFont="1" applyFill="1" applyBorder="1" applyAlignment="1">
      <alignment horizontal="center" vertical="top" wrapText="1"/>
    </xf>
    <xf numFmtId="2" fontId="1" fillId="0" borderId="1" xfId="0" applyNumberFormat="1" applyFont="1" applyBorder="1" applyAlignment="1">
      <alignment horizontal="right" vertical="top" wrapText="1"/>
    </xf>
    <xf numFmtId="2" fontId="3" fillId="0" borderId="1" xfId="0" applyNumberFormat="1" applyFont="1" applyBorder="1" applyAlignment="1">
      <alignment horizontal="center" vertical="top"/>
    </xf>
    <xf numFmtId="2" fontId="3" fillId="0" borderId="1" xfId="0" applyNumberFormat="1" applyFont="1" applyBorder="1" applyAlignment="1">
      <alignment vertical="top"/>
    </xf>
    <xf numFmtId="2" fontId="1" fillId="4" borderId="1" xfId="0" applyNumberFormat="1" applyFont="1" applyFill="1" applyBorder="1" applyAlignment="1">
      <alignment horizontal="right" vertical="top" wrapText="1"/>
    </xf>
    <xf numFmtId="2" fontId="3" fillId="4" borderId="1" xfId="0" applyNumberFormat="1" applyFont="1" applyFill="1" applyBorder="1" applyAlignment="1">
      <alignment vertical="top" wrapText="1"/>
    </xf>
    <xf numFmtId="2" fontId="12" fillId="6" borderId="8" xfId="1" applyNumberFormat="1" applyFont="1" applyFill="1" applyBorder="1" applyAlignment="1">
      <alignment horizontal="right" vertical="top" wrapText="1"/>
    </xf>
    <xf numFmtId="2" fontId="11" fillId="6" borderId="8" xfId="1" applyNumberFormat="1" applyFont="1" applyFill="1" applyBorder="1" applyAlignment="1">
      <alignment vertical="top" wrapText="1"/>
    </xf>
    <xf numFmtId="2" fontId="2" fillId="6" borderId="8" xfId="0" applyNumberFormat="1" applyFont="1" applyFill="1" applyBorder="1" applyAlignment="1">
      <alignment horizontal="right" vertical="top" wrapText="1"/>
    </xf>
    <xf numFmtId="2" fontId="4" fillId="6" borderId="8" xfId="0" applyNumberFormat="1" applyFont="1" applyFill="1" applyBorder="1" applyAlignment="1">
      <alignment vertical="top" wrapText="1"/>
    </xf>
    <xf numFmtId="2" fontId="1" fillId="0" borderId="1" xfId="0" applyNumberFormat="1" applyFont="1" applyBorder="1" applyAlignment="1">
      <alignment vertical="top"/>
    </xf>
    <xf numFmtId="2" fontId="1" fillId="0" borderId="1" xfId="0" applyNumberFormat="1" applyFont="1" applyBorder="1" applyAlignment="1">
      <alignment horizontal="center" vertical="top"/>
    </xf>
    <xf numFmtId="2" fontId="5" fillId="0" borderId="1" xfId="0" applyNumberFormat="1" applyFont="1" applyBorder="1" applyAlignment="1">
      <alignment vertical="top" wrapText="1"/>
    </xf>
    <xf numFmtId="2" fontId="1" fillId="5" borderId="1" xfId="0" applyNumberFormat="1" applyFont="1" applyFill="1" applyBorder="1" applyAlignment="1">
      <alignment horizontal="center" vertical="top"/>
    </xf>
    <xf numFmtId="2" fontId="1" fillId="4" borderId="1" xfId="0" applyNumberFormat="1" applyFont="1" applyFill="1" applyBorder="1" applyAlignment="1">
      <alignment vertical="top"/>
    </xf>
    <xf numFmtId="2" fontId="2" fillId="0" borderId="1" xfId="0" applyNumberFormat="1" applyFont="1" applyBorder="1" applyAlignment="1">
      <alignment horizontal="center" vertical="top"/>
    </xf>
    <xf numFmtId="2" fontId="1" fillId="5" borderId="1" xfId="0" applyNumberFormat="1" applyFont="1" applyFill="1" applyBorder="1" applyAlignment="1">
      <alignment horizontal="center" vertical="top" wrapText="1"/>
    </xf>
    <xf numFmtId="2" fontId="4" fillId="5" borderId="1" xfId="0" applyNumberFormat="1" applyFont="1" applyFill="1" applyBorder="1" applyAlignment="1">
      <alignment horizontal="center" vertical="top"/>
    </xf>
    <xf numFmtId="2" fontId="4" fillId="5" borderId="9" xfId="0" applyNumberFormat="1" applyFont="1" applyFill="1" applyBorder="1" applyAlignment="1">
      <alignment horizontal="center" vertical="top"/>
    </xf>
    <xf numFmtId="2" fontId="2" fillId="5" borderId="1" xfId="0" applyNumberFormat="1" applyFont="1" applyFill="1" applyBorder="1" applyAlignment="1">
      <alignment horizontal="center" vertical="top"/>
    </xf>
    <xf numFmtId="2" fontId="1" fillId="3"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top" wrapText="1"/>
    </xf>
    <xf numFmtId="2" fontId="1" fillId="0" borderId="1" xfId="0" applyNumberFormat="1" applyFont="1" applyBorder="1" applyAlignment="1">
      <alignment horizontal="center" vertical="center" wrapText="1"/>
    </xf>
    <xf numFmtId="2" fontId="4" fillId="0" borderId="1" xfId="0" applyNumberFormat="1" applyFont="1" applyBorder="1" applyAlignment="1">
      <alignment horizontal="center" vertical="top"/>
    </xf>
    <xf numFmtId="2" fontId="1"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top" wrapText="1"/>
    </xf>
    <xf numFmtId="2" fontId="12" fillId="6" borderId="8" xfId="1" applyNumberFormat="1" applyFont="1" applyFill="1" applyBorder="1" applyAlignment="1">
      <alignment horizontal="center" vertical="top" wrapText="1"/>
    </xf>
    <xf numFmtId="1"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3" fillId="0" borderId="1" xfId="0" applyFont="1" applyFill="1" applyBorder="1" applyAlignment="1">
      <alignment vertical="top" wrapText="1"/>
    </xf>
    <xf numFmtId="0" fontId="3" fillId="0" borderId="0" xfId="0" applyFont="1" applyFill="1" applyAlignment="1">
      <alignment vertical="top"/>
    </xf>
    <xf numFmtId="0" fontId="3" fillId="0" borderId="0" xfId="0" applyFont="1" applyFill="1"/>
    <xf numFmtId="49" fontId="3" fillId="4" borderId="10" xfId="0" applyNumberFormat="1" applyFont="1" applyFill="1" applyBorder="1" applyAlignment="1">
      <alignment horizontal="center" vertical="top" wrapText="1"/>
    </xf>
    <xf numFmtId="49" fontId="3" fillId="4" borderId="11" xfId="0" applyNumberFormat="1" applyFont="1" applyFill="1" applyBorder="1" applyAlignment="1">
      <alignment horizontal="center" vertical="top" wrapText="1"/>
    </xf>
    <xf numFmtId="49" fontId="3" fillId="4" borderId="12" xfId="0" applyNumberFormat="1" applyFont="1" applyFill="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right" vertical="top" wrapText="1"/>
    </xf>
    <xf numFmtId="0" fontId="1" fillId="0" borderId="7" xfId="0" applyFont="1" applyBorder="1" applyAlignment="1">
      <alignment horizontal="right" vertical="top" wrapText="1"/>
    </xf>
    <xf numFmtId="0" fontId="1" fillId="0" borderId="6" xfId="0" applyFont="1" applyBorder="1" applyAlignment="1">
      <alignment horizontal="right" vertical="top" wrapText="1"/>
    </xf>
    <xf numFmtId="0" fontId="1" fillId="0" borderId="5" xfId="0" applyFont="1" applyFill="1" applyBorder="1" applyAlignment="1">
      <alignment horizontal="right" vertical="top" wrapText="1"/>
    </xf>
    <xf numFmtId="0" fontId="1" fillId="0" borderId="7" xfId="0" applyFont="1" applyFill="1" applyBorder="1" applyAlignment="1">
      <alignment horizontal="right" vertical="top" wrapText="1"/>
    </xf>
    <xf numFmtId="0" fontId="1" fillId="0" borderId="6" xfId="0" applyFont="1" applyFill="1" applyBorder="1" applyAlignment="1">
      <alignment horizontal="right" vertical="top" wrapText="1"/>
    </xf>
    <xf numFmtId="0" fontId="3" fillId="5" borderId="5"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6" xfId="0" applyFont="1" applyFill="1" applyBorder="1" applyAlignment="1">
      <alignment horizontal="center" vertical="top" wrapText="1"/>
    </xf>
    <xf numFmtId="164" fontId="1" fillId="3" borderId="1" xfId="0" applyNumberFormat="1" applyFont="1" applyFill="1" applyBorder="1" applyAlignment="1">
      <alignment horizontal="right" vertical="top"/>
    </xf>
    <xf numFmtId="0" fontId="1" fillId="3" borderId="5"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0" borderId="5" xfId="0" applyFont="1" applyBorder="1" applyAlignment="1">
      <alignment horizontal="center" vertical="top"/>
    </xf>
    <xf numFmtId="0" fontId="1" fillId="0" borderId="7" xfId="0" applyFont="1" applyBorder="1" applyAlignment="1">
      <alignment horizontal="center" vertical="top"/>
    </xf>
    <xf numFmtId="0" fontId="1" fillId="0" borderId="6" xfId="0" applyFont="1" applyBorder="1" applyAlignment="1">
      <alignment horizontal="center" vertical="top"/>
    </xf>
    <xf numFmtId="0" fontId="1" fillId="0" borderId="1" xfId="0" applyFont="1" applyBorder="1" applyAlignment="1">
      <alignment horizontal="right" vertical="top" wrapText="1"/>
    </xf>
    <xf numFmtId="0" fontId="2" fillId="0" borderId="1" xfId="0" applyFont="1" applyBorder="1" applyAlignment="1">
      <alignment horizontal="left" vertical="top" wrapText="1"/>
    </xf>
    <xf numFmtId="49" fontId="1" fillId="0" borderId="1" xfId="0" applyNumberFormat="1" applyFont="1" applyBorder="1" applyAlignment="1">
      <alignment horizontal="right" vertical="top"/>
    </xf>
    <xf numFmtId="49" fontId="1" fillId="0" borderId="1" xfId="0" applyNumberFormat="1" applyFont="1" applyBorder="1" applyAlignment="1">
      <alignment horizontal="left" vertical="top" wrapText="1"/>
    </xf>
    <xf numFmtId="49" fontId="3" fillId="0" borderId="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6" xfId="0" applyNumberFormat="1" applyFont="1" applyBorder="1" applyAlignment="1">
      <alignment horizontal="center" vertical="top"/>
    </xf>
    <xf numFmtId="0" fontId="1" fillId="0" borderId="3" xfId="0" applyFont="1" applyBorder="1" applyAlignment="1">
      <alignment horizontal="right" vertical="top" wrapText="1"/>
    </xf>
    <xf numFmtId="49" fontId="1" fillId="0" borderId="1"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5"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1" xfId="0" applyFont="1" applyBorder="1" applyAlignment="1">
      <alignment horizontal="left" vertical="top" wrapText="1"/>
    </xf>
    <xf numFmtId="49" fontId="1" fillId="0" borderId="5" xfId="0" applyNumberFormat="1" applyFont="1" applyBorder="1" applyAlignment="1">
      <alignment horizontal="right" vertical="top"/>
    </xf>
    <xf numFmtId="49" fontId="1" fillId="0" borderId="7" xfId="0" applyNumberFormat="1" applyFont="1" applyBorder="1" applyAlignment="1">
      <alignment horizontal="right" vertical="top"/>
    </xf>
    <xf numFmtId="49" fontId="1" fillId="0" borderId="6" xfId="0" applyNumberFormat="1" applyFont="1" applyBorder="1" applyAlignment="1">
      <alignment horizontal="right" vertical="top"/>
    </xf>
    <xf numFmtId="0" fontId="1" fillId="3" borderId="1" xfId="0" applyFont="1" applyFill="1" applyBorder="1" applyAlignment="1">
      <alignment horizontal="center" vertical="top"/>
    </xf>
    <xf numFmtId="49" fontId="1" fillId="3" borderId="5" xfId="0" applyNumberFormat="1" applyFont="1" applyFill="1" applyBorder="1" applyAlignment="1">
      <alignment horizontal="left" vertical="top" wrapText="1"/>
    </xf>
    <xf numFmtId="49" fontId="1" fillId="3" borderId="7" xfId="0" applyNumberFormat="1" applyFont="1" applyFill="1" applyBorder="1" applyAlignment="1">
      <alignment horizontal="left" vertical="top" wrapText="1"/>
    </xf>
    <xf numFmtId="49" fontId="1" fillId="3" borderId="6" xfId="0" applyNumberFormat="1" applyFont="1" applyFill="1" applyBorder="1" applyAlignment="1">
      <alignment horizontal="left" vertical="top" wrapText="1"/>
    </xf>
    <xf numFmtId="49" fontId="1" fillId="0" borderId="1" xfId="0" applyNumberFormat="1" applyFont="1" applyBorder="1" applyAlignment="1">
      <alignment horizontal="left" vertical="top"/>
    </xf>
    <xf numFmtId="49" fontId="1" fillId="3" borderId="1" xfId="0" applyNumberFormat="1" applyFont="1" applyFill="1" applyBorder="1" applyAlignment="1">
      <alignment horizontal="right" vertical="top" wrapText="1"/>
    </xf>
    <xf numFmtId="49" fontId="1" fillId="0" borderId="2" xfId="0" applyNumberFormat="1" applyFont="1" applyBorder="1" applyAlignment="1">
      <alignment horizontal="right" vertical="top" wrapText="1"/>
    </xf>
    <xf numFmtId="0" fontId="1" fillId="0" borderId="0" xfId="0" applyFont="1" applyBorder="1" applyAlignment="1">
      <alignment horizontal="center" vertical="top"/>
    </xf>
    <xf numFmtId="0" fontId="7" fillId="2" borderId="0" xfId="0" applyFont="1" applyFill="1" applyBorder="1" applyAlignment="1">
      <alignment horizontal="left" vertical="top"/>
    </xf>
    <xf numFmtId="49" fontId="1" fillId="4" borderId="5" xfId="0" applyNumberFormat="1" applyFont="1" applyFill="1" applyBorder="1" applyAlignment="1">
      <alignment horizontal="right" vertical="top" wrapText="1"/>
    </xf>
    <xf numFmtId="49" fontId="1" fillId="4" borderId="7" xfId="0" applyNumberFormat="1" applyFont="1" applyFill="1" applyBorder="1" applyAlignment="1">
      <alignment horizontal="right" vertical="top" wrapText="1"/>
    </xf>
    <xf numFmtId="49" fontId="1" fillId="4" borderId="6" xfId="0" applyNumberFormat="1" applyFont="1" applyFill="1" applyBorder="1" applyAlignment="1">
      <alignment horizontal="right" vertical="top" wrapText="1"/>
    </xf>
    <xf numFmtId="49" fontId="1" fillId="4" borderId="5" xfId="0" applyNumberFormat="1" applyFont="1" applyFill="1" applyBorder="1" applyAlignment="1">
      <alignment horizontal="left" vertical="top" wrapText="1"/>
    </xf>
    <xf numFmtId="49" fontId="1" fillId="4" borderId="7" xfId="0" applyNumberFormat="1" applyFont="1" applyFill="1" applyBorder="1" applyAlignment="1">
      <alignment horizontal="left" vertical="top" wrapText="1"/>
    </xf>
    <xf numFmtId="49" fontId="1" fillId="4" borderId="6" xfId="0" applyNumberFormat="1" applyFont="1" applyFill="1" applyBorder="1" applyAlignment="1">
      <alignment horizontal="left" vertical="top" wrapText="1"/>
    </xf>
    <xf numFmtId="0" fontId="3" fillId="0" borderId="0" xfId="0" applyFont="1" applyBorder="1" applyAlignment="1">
      <alignment horizontal="right" vertical="top" wrapText="1"/>
    </xf>
    <xf numFmtId="0" fontId="3" fillId="0" borderId="0" xfId="0" applyFont="1" applyAlignment="1">
      <alignment horizontal="right" vertical="top"/>
    </xf>
    <xf numFmtId="0" fontId="3" fillId="0" borderId="0" xfId="0" applyFont="1" applyAlignment="1">
      <alignment horizontal="right" vertical="top"/>
    </xf>
    <xf numFmtId="0" fontId="3" fillId="0" borderId="0" xfId="0" applyFont="1" applyAlignment="1">
      <alignment horizontal="left" vertical="top"/>
    </xf>
    <xf numFmtId="1" fontId="4" fillId="0" borderId="0" xfId="0" applyNumberFormat="1" applyFont="1" applyAlignment="1">
      <alignment vertical="top"/>
    </xf>
    <xf numFmtId="0" fontId="3" fillId="0" borderId="11" xfId="0" applyFont="1" applyBorder="1" applyAlignment="1">
      <alignment horizontal="center" vertical="center" wrapText="1"/>
    </xf>
    <xf numFmtId="0" fontId="3" fillId="0" borderId="11" xfId="0" applyFont="1" applyBorder="1" applyAlignment="1">
      <alignment horizontal="center" vertical="center"/>
    </xf>
  </cellXfs>
  <cellStyles count="6">
    <cellStyle name="Heading" xfId="2" xr:uid="{00000000-0005-0000-0000-000000000000}"/>
    <cellStyle name="Heading1" xfId="3" xr:uid="{00000000-0005-0000-0000-000001000000}"/>
    <cellStyle name="Įprastas 2" xfId="1" xr:uid="{00000000-0005-0000-0000-000002000000}"/>
    <cellStyle name="Normal" xfId="0" builtinId="0"/>
    <cellStyle name="Result" xfId="4" xr:uid="{00000000-0005-0000-0000-000004000000}"/>
    <cellStyle name="Result2" xfId="5"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H234"/>
  <sheetViews>
    <sheetView showGridLines="0" tabSelected="1" zoomScaleNormal="100" zoomScaleSheetLayoutView="115" workbookViewId="0">
      <selection sqref="A1:M225"/>
    </sheetView>
  </sheetViews>
  <sheetFormatPr defaultColWidth="9.140625" defaultRowHeight="12.75" x14ac:dyDescent="0.2"/>
  <cols>
    <col min="1" max="1" width="9.140625" style="61" customWidth="1"/>
    <col min="2" max="2" width="27" style="62" customWidth="1"/>
    <col min="3" max="3" width="8.7109375" style="63" customWidth="1"/>
    <col min="4" max="4" width="13.42578125" style="64" customWidth="1"/>
    <col min="5" max="6" width="9.140625" style="61" customWidth="1"/>
    <col min="7" max="10" width="12" style="61" customWidth="1"/>
    <col min="11" max="11" width="73.42578125" style="61" customWidth="1"/>
    <col min="12" max="12" width="13.28515625" style="61" customWidth="1"/>
    <col min="13" max="13" width="11.5703125" style="61" customWidth="1"/>
    <col min="14" max="1022" width="9.140625" style="61" customWidth="1"/>
    <col min="1023" max="1024" width="9.140625" style="65" customWidth="1"/>
    <col min="1025" max="16384" width="9.140625" style="65"/>
  </cols>
  <sheetData>
    <row r="1" spans="1:13" ht="13.5" customHeight="1" x14ac:dyDescent="0.2">
      <c r="K1" s="226" t="s">
        <v>490</v>
      </c>
      <c r="L1" s="226"/>
      <c r="M1" s="226"/>
    </row>
    <row r="2" spans="1:13" x14ac:dyDescent="0.2">
      <c r="K2" s="227" t="s">
        <v>491</v>
      </c>
      <c r="L2" s="227"/>
      <c r="M2" s="228"/>
    </row>
    <row r="3" spans="1:13" x14ac:dyDescent="0.2">
      <c r="A3" s="218" t="s">
        <v>214</v>
      </c>
      <c r="B3" s="218"/>
      <c r="C3" s="218"/>
      <c r="D3" s="218"/>
      <c r="E3" s="218"/>
      <c r="F3" s="218"/>
      <c r="G3" s="218"/>
      <c r="H3" s="218"/>
      <c r="I3" s="218"/>
      <c r="J3" s="218"/>
      <c r="K3" s="218"/>
      <c r="L3" s="218"/>
      <c r="M3" s="218"/>
    </row>
    <row r="4" spans="1:13" x14ac:dyDescent="0.2">
      <c r="A4" s="1"/>
      <c r="B4" s="1"/>
      <c r="C4" s="1"/>
      <c r="D4" s="2"/>
      <c r="E4" s="1"/>
      <c r="F4" s="1"/>
      <c r="G4" s="1"/>
      <c r="H4" s="1"/>
      <c r="I4" s="1"/>
      <c r="J4" s="1"/>
      <c r="K4" s="1"/>
      <c r="L4" s="1"/>
      <c r="M4" s="1"/>
    </row>
    <row r="5" spans="1:13" ht="18" customHeight="1" x14ac:dyDescent="0.2">
      <c r="A5" s="219" t="s">
        <v>484</v>
      </c>
      <c r="B5" s="219"/>
      <c r="C5" s="219"/>
      <c r="D5" s="219"/>
      <c r="E5" s="219"/>
      <c r="F5" s="219"/>
      <c r="G5" s="219"/>
      <c r="H5" s="219"/>
      <c r="I5" s="219"/>
      <c r="J5" s="219"/>
      <c r="K5" s="219"/>
      <c r="L5" s="219"/>
      <c r="M5" s="66"/>
    </row>
    <row r="6" spans="1:13" ht="127.5" x14ac:dyDescent="0.2">
      <c r="A6" s="3" t="s">
        <v>0</v>
      </c>
      <c r="B6" s="52" t="s">
        <v>1</v>
      </c>
      <c r="C6" s="52" t="s">
        <v>2</v>
      </c>
      <c r="D6" s="4" t="s">
        <v>199</v>
      </c>
      <c r="E6" s="52" t="s">
        <v>3</v>
      </c>
      <c r="F6" s="52" t="s">
        <v>198</v>
      </c>
      <c r="G6" s="52" t="s">
        <v>4</v>
      </c>
      <c r="H6" s="52" t="s">
        <v>5</v>
      </c>
      <c r="I6" s="19" t="s">
        <v>200</v>
      </c>
      <c r="J6" s="19" t="s">
        <v>215</v>
      </c>
      <c r="K6" s="52" t="s">
        <v>6</v>
      </c>
      <c r="L6" s="52" t="s">
        <v>7</v>
      </c>
      <c r="M6" s="52" t="s">
        <v>8</v>
      </c>
    </row>
    <row r="7" spans="1:13" x14ac:dyDescent="0.2">
      <c r="A7" s="29">
        <v>1</v>
      </c>
      <c r="B7" s="29">
        <v>2</v>
      </c>
      <c r="C7" s="29">
        <v>3</v>
      </c>
      <c r="D7" s="70">
        <v>4</v>
      </c>
      <c r="E7" s="29">
        <v>5</v>
      </c>
      <c r="F7" s="29">
        <v>6</v>
      </c>
      <c r="G7" s="29">
        <v>7</v>
      </c>
      <c r="H7" s="29">
        <v>8</v>
      </c>
      <c r="I7" s="97"/>
      <c r="J7" s="97"/>
      <c r="K7" s="29">
        <v>9</v>
      </c>
      <c r="L7" s="29">
        <v>10</v>
      </c>
      <c r="M7" s="29">
        <v>11</v>
      </c>
    </row>
    <row r="8" spans="1:13" x14ac:dyDescent="0.2">
      <c r="A8" s="211" t="s">
        <v>9</v>
      </c>
      <c r="B8" s="211"/>
      <c r="C8" s="211"/>
      <c r="D8" s="211"/>
      <c r="E8" s="211"/>
      <c r="F8" s="211"/>
      <c r="G8" s="211"/>
      <c r="H8" s="211"/>
      <c r="I8" s="211"/>
      <c r="J8" s="211"/>
      <c r="K8" s="211"/>
      <c r="L8" s="211"/>
      <c r="M8" s="211"/>
    </row>
    <row r="9" spans="1:13" hidden="1" x14ac:dyDescent="0.2">
      <c r="A9" s="47" t="s">
        <v>330</v>
      </c>
      <c r="B9" s="169" t="s">
        <v>12</v>
      </c>
      <c r="C9" s="170"/>
      <c r="D9" s="170"/>
      <c r="E9" s="170"/>
      <c r="F9" s="170"/>
      <c r="G9" s="170"/>
      <c r="H9" s="170"/>
      <c r="I9" s="170"/>
      <c r="J9" s="170"/>
      <c r="K9" s="170"/>
      <c r="L9" s="170"/>
      <c r="M9" s="171"/>
    </row>
    <row r="10" spans="1:13" ht="76.5" hidden="1" customHeight="1" x14ac:dyDescent="0.2">
      <c r="A10" s="6" t="s">
        <v>331</v>
      </c>
      <c r="B10" s="27" t="s">
        <v>13</v>
      </c>
      <c r="C10" s="52" t="s">
        <v>11</v>
      </c>
      <c r="D10" s="151">
        <v>40</v>
      </c>
      <c r="E10" s="57"/>
      <c r="F10" s="27"/>
      <c r="G10" s="27"/>
      <c r="H10" s="27"/>
      <c r="I10" s="118">
        <f>H10*0.1</f>
        <v>0</v>
      </c>
      <c r="J10" s="118">
        <f>H10+I10</f>
        <v>0</v>
      </c>
      <c r="K10" s="98" t="s">
        <v>326</v>
      </c>
      <c r="L10" s="5"/>
      <c r="M10" s="5"/>
    </row>
    <row r="11" spans="1:13" ht="76.5" hidden="1" customHeight="1" x14ac:dyDescent="0.2">
      <c r="A11" s="6" t="s">
        <v>332</v>
      </c>
      <c r="B11" s="27" t="s">
        <v>14</v>
      </c>
      <c r="C11" s="52" t="s">
        <v>15</v>
      </c>
      <c r="D11" s="151">
        <v>40</v>
      </c>
      <c r="E11" s="57"/>
      <c r="F11" s="27"/>
      <c r="G11" s="27"/>
      <c r="H11" s="27"/>
      <c r="I11" s="118">
        <f t="shared" ref="I11:I12" si="0">H11*0.1</f>
        <v>0</v>
      </c>
      <c r="J11" s="118">
        <f t="shared" ref="J11:J12" si="1">H11+I11</f>
        <v>0</v>
      </c>
      <c r="K11" s="98" t="s">
        <v>326</v>
      </c>
      <c r="L11" s="5"/>
      <c r="M11" s="5"/>
    </row>
    <row r="12" spans="1:13" ht="76.5" hidden="1" customHeight="1" x14ac:dyDescent="0.2">
      <c r="A12" s="6" t="s">
        <v>333</v>
      </c>
      <c r="B12" s="27" t="s">
        <v>16</v>
      </c>
      <c r="C12" s="52" t="s">
        <v>15</v>
      </c>
      <c r="D12" s="151">
        <v>40</v>
      </c>
      <c r="E12" s="57"/>
      <c r="F12" s="27"/>
      <c r="G12" s="27"/>
      <c r="H12" s="27"/>
      <c r="I12" s="118">
        <f t="shared" si="0"/>
        <v>0</v>
      </c>
      <c r="J12" s="118">
        <f t="shared" si="1"/>
        <v>0</v>
      </c>
      <c r="K12" s="98" t="s">
        <v>327</v>
      </c>
      <c r="L12" s="5"/>
      <c r="M12" s="5"/>
    </row>
    <row r="13" spans="1:13" hidden="1" x14ac:dyDescent="0.2">
      <c r="A13" s="202" t="s">
        <v>485</v>
      </c>
      <c r="B13" s="202"/>
      <c r="C13" s="202"/>
      <c r="D13" s="202"/>
      <c r="E13" s="202"/>
      <c r="F13" s="202"/>
      <c r="G13" s="122">
        <f>SUM(G10:G12)</f>
        <v>0</v>
      </c>
      <c r="H13" s="122">
        <f>SUM(H10:H12)</f>
        <v>0</v>
      </c>
      <c r="I13" s="122">
        <f>SUM(I10:I12)</f>
        <v>0</v>
      </c>
      <c r="J13" s="122">
        <f>SUM(J10:J12)</f>
        <v>0</v>
      </c>
      <c r="K13" s="163"/>
      <c r="L13" s="164"/>
      <c r="M13" s="165"/>
    </row>
    <row r="14" spans="1:13" hidden="1" x14ac:dyDescent="0.2">
      <c r="A14" s="47" t="s">
        <v>334</v>
      </c>
      <c r="B14" s="204" t="s">
        <v>20</v>
      </c>
      <c r="C14" s="205"/>
      <c r="D14" s="205"/>
      <c r="E14" s="205"/>
      <c r="F14" s="205"/>
      <c r="G14" s="205"/>
      <c r="H14" s="205"/>
      <c r="I14" s="205"/>
      <c r="J14" s="205"/>
      <c r="K14" s="205"/>
      <c r="L14" s="205"/>
      <c r="M14" s="206"/>
    </row>
    <row r="15" spans="1:13" ht="106.5" hidden="1" customHeight="1" x14ac:dyDescent="0.2">
      <c r="A15" s="6" t="s">
        <v>335</v>
      </c>
      <c r="B15" s="9" t="s">
        <v>21</v>
      </c>
      <c r="C15" s="52" t="s">
        <v>11</v>
      </c>
      <c r="D15" s="4">
        <v>10</v>
      </c>
      <c r="E15" s="6"/>
      <c r="F15" s="46"/>
      <c r="G15" s="125"/>
      <c r="H15" s="116"/>
      <c r="I15" s="118">
        <f>H15*0.1</f>
        <v>0</v>
      </c>
      <c r="J15" s="118">
        <f>H15+I15</f>
        <v>0</v>
      </c>
      <c r="K15" s="27" t="s">
        <v>22</v>
      </c>
      <c r="L15" s="5"/>
      <c r="M15" s="5"/>
    </row>
    <row r="16" spans="1:13" ht="106.5" hidden="1" customHeight="1" x14ac:dyDescent="0.2">
      <c r="A16" s="6" t="s">
        <v>336</v>
      </c>
      <c r="B16" s="9" t="s">
        <v>23</v>
      </c>
      <c r="C16" s="52" t="s">
        <v>11</v>
      </c>
      <c r="D16" s="4">
        <v>10</v>
      </c>
      <c r="E16" s="6"/>
      <c r="F16" s="46"/>
      <c r="G16" s="125"/>
      <c r="H16" s="116"/>
      <c r="I16" s="118">
        <f t="shared" ref="I16:I19" si="2">H16*0.1</f>
        <v>0</v>
      </c>
      <c r="J16" s="118">
        <f t="shared" ref="J16:J19" si="3">H16+I16</f>
        <v>0</v>
      </c>
      <c r="K16" s="27" t="s">
        <v>24</v>
      </c>
      <c r="L16" s="5"/>
      <c r="M16" s="5"/>
    </row>
    <row r="17" spans="1:1022" ht="106.5" hidden="1" customHeight="1" x14ac:dyDescent="0.2">
      <c r="A17" s="6" t="s">
        <v>337</v>
      </c>
      <c r="B17" s="9" t="s">
        <v>25</v>
      </c>
      <c r="C17" s="52" t="s">
        <v>11</v>
      </c>
      <c r="D17" s="4">
        <v>10</v>
      </c>
      <c r="E17" s="6"/>
      <c r="F17" s="46"/>
      <c r="G17" s="125"/>
      <c r="H17" s="116"/>
      <c r="I17" s="118">
        <f t="shared" si="2"/>
        <v>0</v>
      </c>
      <c r="J17" s="118">
        <f t="shared" si="3"/>
        <v>0</v>
      </c>
      <c r="K17" s="27" t="s">
        <v>26</v>
      </c>
      <c r="L17" s="5"/>
      <c r="M17" s="5"/>
    </row>
    <row r="18" spans="1:1022" ht="106.5" hidden="1" customHeight="1" x14ac:dyDescent="0.2">
      <c r="A18" s="6" t="s">
        <v>338</v>
      </c>
      <c r="B18" s="9" t="s">
        <v>27</v>
      </c>
      <c r="C18" s="52" t="s">
        <v>11</v>
      </c>
      <c r="D18" s="4">
        <v>10</v>
      </c>
      <c r="E18" s="6"/>
      <c r="F18" s="46"/>
      <c r="G18" s="125"/>
      <c r="H18" s="116"/>
      <c r="I18" s="118">
        <f t="shared" si="2"/>
        <v>0</v>
      </c>
      <c r="J18" s="118">
        <f t="shared" si="3"/>
        <v>0</v>
      </c>
      <c r="K18" s="27" t="s">
        <v>216</v>
      </c>
      <c r="L18" s="5"/>
      <c r="M18" s="5"/>
    </row>
    <row r="19" spans="1:1022" ht="106.5" hidden="1" customHeight="1" x14ac:dyDescent="0.2">
      <c r="A19" s="6" t="s">
        <v>339</v>
      </c>
      <c r="B19" s="9" t="s">
        <v>28</v>
      </c>
      <c r="C19" s="52" t="s">
        <v>11</v>
      </c>
      <c r="D19" s="4">
        <v>10</v>
      </c>
      <c r="E19" s="6"/>
      <c r="F19" s="46"/>
      <c r="G19" s="125"/>
      <c r="H19" s="116"/>
      <c r="I19" s="118">
        <f t="shared" si="2"/>
        <v>0</v>
      </c>
      <c r="J19" s="118">
        <f t="shared" si="3"/>
        <v>0</v>
      </c>
      <c r="K19" s="27" t="s">
        <v>29</v>
      </c>
      <c r="L19" s="5"/>
      <c r="M19" s="5"/>
    </row>
    <row r="20" spans="1:1022" hidden="1" x14ac:dyDescent="0.2">
      <c r="A20" s="202" t="s">
        <v>340</v>
      </c>
      <c r="B20" s="202"/>
      <c r="C20" s="202"/>
      <c r="D20" s="202"/>
      <c r="E20" s="202"/>
      <c r="F20" s="202"/>
      <c r="G20" s="146">
        <f>SUM(G15:G19)</f>
        <v>0</v>
      </c>
      <c r="H20" s="146">
        <f>SUM(H15:H19)</f>
        <v>0</v>
      </c>
      <c r="I20" s="146">
        <f>SUM(I15:I19)</f>
        <v>0</v>
      </c>
      <c r="J20" s="146">
        <f>SUM(J15:J19)</f>
        <v>0</v>
      </c>
      <c r="K20" s="166"/>
      <c r="L20" s="167"/>
      <c r="M20" s="168"/>
    </row>
    <row r="21" spans="1:1022" s="159" customFormat="1" ht="76.5" customHeight="1" x14ac:dyDescent="0.2">
      <c r="A21" s="91" t="s">
        <v>341</v>
      </c>
      <c r="B21" s="82" t="s">
        <v>166</v>
      </c>
      <c r="C21" s="154" t="s">
        <v>11</v>
      </c>
      <c r="D21" s="81">
        <v>10</v>
      </c>
      <c r="E21" s="155">
        <v>330</v>
      </c>
      <c r="F21" s="154">
        <v>5</v>
      </c>
      <c r="G21" s="155">
        <v>3300</v>
      </c>
      <c r="H21" s="155">
        <v>3465</v>
      </c>
      <c r="I21" s="156">
        <f>H21*0.1</f>
        <v>346.5</v>
      </c>
      <c r="J21" s="156">
        <f>H21+I21</f>
        <v>3811.5</v>
      </c>
      <c r="K21" s="90" t="s">
        <v>279</v>
      </c>
      <c r="L21" s="90" t="s">
        <v>487</v>
      </c>
      <c r="M21" s="157" t="s">
        <v>488</v>
      </c>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c r="HS21" s="158"/>
      <c r="HT21" s="158"/>
      <c r="HU21" s="158"/>
      <c r="HV21" s="158"/>
      <c r="HW21" s="158"/>
      <c r="HX21" s="158"/>
      <c r="HY21" s="158"/>
      <c r="HZ21" s="158"/>
      <c r="IA21" s="158"/>
      <c r="IB21" s="158"/>
      <c r="IC21" s="158"/>
      <c r="ID21" s="158"/>
      <c r="IE21" s="158"/>
      <c r="IF21" s="158"/>
      <c r="IG21" s="158"/>
      <c r="IH21" s="158"/>
      <c r="II21" s="158"/>
      <c r="IJ21" s="158"/>
      <c r="IK21" s="158"/>
      <c r="IL21" s="158"/>
      <c r="IM21" s="158"/>
      <c r="IN21" s="158"/>
      <c r="IO21" s="158"/>
      <c r="IP21" s="158"/>
      <c r="IQ21" s="158"/>
      <c r="IR21" s="158"/>
      <c r="IS21" s="158"/>
      <c r="IT21" s="158"/>
      <c r="IU21" s="158"/>
      <c r="IV21" s="158"/>
      <c r="IW21" s="158"/>
      <c r="IX21" s="158"/>
      <c r="IY21" s="158"/>
      <c r="IZ21" s="158"/>
      <c r="JA21" s="158"/>
      <c r="JB21" s="158"/>
      <c r="JC21" s="158"/>
      <c r="JD21" s="158"/>
      <c r="JE21" s="158"/>
      <c r="JF21" s="158"/>
      <c r="JG21" s="158"/>
      <c r="JH21" s="158"/>
      <c r="JI21" s="158"/>
      <c r="JJ21" s="158"/>
      <c r="JK21" s="158"/>
      <c r="JL21" s="158"/>
      <c r="JM21" s="158"/>
      <c r="JN21" s="158"/>
      <c r="JO21" s="158"/>
      <c r="JP21" s="158"/>
      <c r="JQ21" s="158"/>
      <c r="JR21" s="158"/>
      <c r="JS21" s="158"/>
      <c r="JT21" s="158"/>
      <c r="JU21" s="158"/>
      <c r="JV21" s="158"/>
      <c r="JW21" s="158"/>
      <c r="JX21" s="158"/>
      <c r="JY21" s="158"/>
      <c r="JZ21" s="158"/>
      <c r="KA21" s="158"/>
      <c r="KB21" s="158"/>
      <c r="KC21" s="158"/>
      <c r="KD21" s="158"/>
      <c r="KE21" s="158"/>
      <c r="KF21" s="158"/>
      <c r="KG21" s="158"/>
      <c r="KH21" s="158"/>
      <c r="KI21" s="158"/>
      <c r="KJ21" s="158"/>
      <c r="KK21" s="158"/>
      <c r="KL21" s="158"/>
      <c r="KM21" s="158"/>
      <c r="KN21" s="158"/>
      <c r="KO21" s="158"/>
      <c r="KP21" s="158"/>
      <c r="KQ21" s="158"/>
      <c r="KR21" s="158"/>
      <c r="KS21" s="158"/>
      <c r="KT21" s="158"/>
      <c r="KU21" s="158"/>
      <c r="KV21" s="158"/>
      <c r="KW21" s="158"/>
      <c r="KX21" s="158"/>
      <c r="KY21" s="158"/>
      <c r="KZ21" s="158"/>
      <c r="LA21" s="158"/>
      <c r="LB21" s="158"/>
      <c r="LC21" s="158"/>
      <c r="LD21" s="158"/>
      <c r="LE21" s="158"/>
      <c r="LF21" s="158"/>
      <c r="LG21" s="158"/>
      <c r="LH21" s="158"/>
      <c r="LI21" s="158"/>
      <c r="LJ21" s="158"/>
      <c r="LK21" s="158"/>
      <c r="LL21" s="158"/>
      <c r="LM21" s="158"/>
      <c r="LN21" s="158"/>
      <c r="LO21" s="158"/>
      <c r="LP21" s="158"/>
      <c r="LQ21" s="158"/>
      <c r="LR21" s="158"/>
      <c r="LS21" s="158"/>
      <c r="LT21" s="158"/>
      <c r="LU21" s="158"/>
      <c r="LV21" s="158"/>
      <c r="LW21" s="158"/>
      <c r="LX21" s="158"/>
      <c r="LY21" s="158"/>
      <c r="LZ21" s="158"/>
      <c r="MA21" s="158"/>
      <c r="MB21" s="158"/>
      <c r="MC21" s="158"/>
      <c r="MD21" s="158"/>
      <c r="ME21" s="158"/>
      <c r="MF21" s="158"/>
      <c r="MG21" s="158"/>
      <c r="MH21" s="158"/>
      <c r="MI21" s="158"/>
      <c r="MJ21" s="158"/>
      <c r="MK21" s="158"/>
      <c r="ML21" s="158"/>
      <c r="MM21" s="158"/>
      <c r="MN21" s="158"/>
      <c r="MO21" s="158"/>
      <c r="MP21" s="158"/>
      <c r="MQ21" s="158"/>
      <c r="MR21" s="158"/>
      <c r="MS21" s="158"/>
      <c r="MT21" s="158"/>
      <c r="MU21" s="158"/>
      <c r="MV21" s="158"/>
      <c r="MW21" s="158"/>
      <c r="MX21" s="158"/>
      <c r="MY21" s="158"/>
      <c r="MZ21" s="158"/>
      <c r="NA21" s="158"/>
      <c r="NB21" s="158"/>
      <c r="NC21" s="158"/>
      <c r="ND21" s="158"/>
      <c r="NE21" s="158"/>
      <c r="NF21" s="158"/>
      <c r="NG21" s="158"/>
      <c r="NH21" s="158"/>
      <c r="NI21" s="158"/>
      <c r="NJ21" s="158"/>
      <c r="NK21" s="158"/>
      <c r="NL21" s="158"/>
      <c r="NM21" s="158"/>
      <c r="NN21" s="158"/>
      <c r="NO21" s="158"/>
      <c r="NP21" s="158"/>
      <c r="NQ21" s="158"/>
      <c r="NR21" s="158"/>
      <c r="NS21" s="158"/>
      <c r="NT21" s="158"/>
      <c r="NU21" s="158"/>
      <c r="NV21" s="158"/>
      <c r="NW21" s="158"/>
      <c r="NX21" s="158"/>
      <c r="NY21" s="158"/>
      <c r="NZ21" s="158"/>
      <c r="OA21" s="158"/>
      <c r="OB21" s="158"/>
      <c r="OC21" s="158"/>
      <c r="OD21" s="158"/>
      <c r="OE21" s="158"/>
      <c r="OF21" s="158"/>
      <c r="OG21" s="158"/>
      <c r="OH21" s="158"/>
      <c r="OI21" s="158"/>
      <c r="OJ21" s="158"/>
      <c r="OK21" s="158"/>
      <c r="OL21" s="158"/>
      <c r="OM21" s="158"/>
      <c r="ON21" s="158"/>
      <c r="OO21" s="158"/>
      <c r="OP21" s="158"/>
      <c r="OQ21" s="158"/>
      <c r="OR21" s="158"/>
      <c r="OS21" s="158"/>
      <c r="OT21" s="158"/>
      <c r="OU21" s="158"/>
      <c r="OV21" s="158"/>
      <c r="OW21" s="158"/>
      <c r="OX21" s="158"/>
      <c r="OY21" s="158"/>
      <c r="OZ21" s="158"/>
      <c r="PA21" s="158"/>
      <c r="PB21" s="158"/>
      <c r="PC21" s="158"/>
      <c r="PD21" s="158"/>
      <c r="PE21" s="158"/>
      <c r="PF21" s="158"/>
      <c r="PG21" s="158"/>
      <c r="PH21" s="158"/>
      <c r="PI21" s="158"/>
      <c r="PJ21" s="158"/>
      <c r="PK21" s="158"/>
      <c r="PL21" s="158"/>
      <c r="PM21" s="158"/>
      <c r="PN21" s="158"/>
      <c r="PO21" s="158"/>
      <c r="PP21" s="158"/>
      <c r="PQ21" s="158"/>
      <c r="PR21" s="158"/>
      <c r="PS21" s="158"/>
      <c r="PT21" s="158"/>
      <c r="PU21" s="158"/>
      <c r="PV21" s="158"/>
      <c r="PW21" s="158"/>
      <c r="PX21" s="158"/>
      <c r="PY21" s="158"/>
      <c r="PZ21" s="158"/>
      <c r="QA21" s="158"/>
      <c r="QB21" s="158"/>
      <c r="QC21" s="158"/>
      <c r="QD21" s="158"/>
      <c r="QE21" s="158"/>
      <c r="QF21" s="158"/>
      <c r="QG21" s="158"/>
      <c r="QH21" s="158"/>
      <c r="QI21" s="158"/>
      <c r="QJ21" s="158"/>
      <c r="QK21" s="158"/>
      <c r="QL21" s="158"/>
      <c r="QM21" s="158"/>
      <c r="QN21" s="158"/>
      <c r="QO21" s="158"/>
      <c r="QP21" s="158"/>
      <c r="QQ21" s="158"/>
      <c r="QR21" s="158"/>
      <c r="QS21" s="158"/>
      <c r="QT21" s="158"/>
      <c r="QU21" s="158"/>
      <c r="QV21" s="158"/>
      <c r="QW21" s="158"/>
      <c r="QX21" s="158"/>
      <c r="QY21" s="158"/>
      <c r="QZ21" s="158"/>
      <c r="RA21" s="158"/>
      <c r="RB21" s="158"/>
      <c r="RC21" s="158"/>
      <c r="RD21" s="158"/>
      <c r="RE21" s="158"/>
      <c r="RF21" s="158"/>
      <c r="RG21" s="158"/>
      <c r="RH21" s="158"/>
      <c r="RI21" s="158"/>
      <c r="RJ21" s="158"/>
      <c r="RK21" s="158"/>
      <c r="RL21" s="158"/>
      <c r="RM21" s="158"/>
      <c r="RN21" s="158"/>
      <c r="RO21" s="158"/>
      <c r="RP21" s="158"/>
      <c r="RQ21" s="158"/>
      <c r="RR21" s="158"/>
      <c r="RS21" s="158"/>
      <c r="RT21" s="158"/>
      <c r="RU21" s="158"/>
      <c r="RV21" s="158"/>
      <c r="RW21" s="158"/>
      <c r="RX21" s="158"/>
      <c r="RY21" s="158"/>
      <c r="RZ21" s="158"/>
      <c r="SA21" s="158"/>
      <c r="SB21" s="158"/>
      <c r="SC21" s="158"/>
      <c r="SD21" s="158"/>
      <c r="SE21" s="158"/>
      <c r="SF21" s="158"/>
      <c r="SG21" s="158"/>
      <c r="SH21" s="158"/>
      <c r="SI21" s="158"/>
      <c r="SJ21" s="158"/>
      <c r="SK21" s="158"/>
      <c r="SL21" s="158"/>
      <c r="SM21" s="158"/>
      <c r="SN21" s="158"/>
      <c r="SO21" s="158"/>
      <c r="SP21" s="158"/>
      <c r="SQ21" s="158"/>
      <c r="SR21" s="158"/>
      <c r="SS21" s="158"/>
      <c r="ST21" s="158"/>
      <c r="SU21" s="158"/>
      <c r="SV21" s="158"/>
      <c r="SW21" s="158"/>
      <c r="SX21" s="158"/>
      <c r="SY21" s="158"/>
      <c r="SZ21" s="158"/>
      <c r="TA21" s="158"/>
      <c r="TB21" s="158"/>
      <c r="TC21" s="158"/>
      <c r="TD21" s="158"/>
      <c r="TE21" s="158"/>
      <c r="TF21" s="158"/>
      <c r="TG21" s="158"/>
      <c r="TH21" s="158"/>
      <c r="TI21" s="158"/>
      <c r="TJ21" s="158"/>
      <c r="TK21" s="158"/>
      <c r="TL21" s="158"/>
      <c r="TM21" s="158"/>
      <c r="TN21" s="158"/>
      <c r="TO21" s="158"/>
      <c r="TP21" s="158"/>
      <c r="TQ21" s="158"/>
      <c r="TR21" s="158"/>
      <c r="TS21" s="158"/>
      <c r="TT21" s="158"/>
      <c r="TU21" s="158"/>
      <c r="TV21" s="158"/>
      <c r="TW21" s="158"/>
      <c r="TX21" s="158"/>
      <c r="TY21" s="158"/>
      <c r="TZ21" s="158"/>
      <c r="UA21" s="158"/>
      <c r="UB21" s="158"/>
      <c r="UC21" s="158"/>
      <c r="UD21" s="158"/>
      <c r="UE21" s="158"/>
      <c r="UF21" s="158"/>
      <c r="UG21" s="158"/>
      <c r="UH21" s="158"/>
      <c r="UI21" s="158"/>
      <c r="UJ21" s="158"/>
      <c r="UK21" s="158"/>
      <c r="UL21" s="158"/>
      <c r="UM21" s="158"/>
      <c r="UN21" s="158"/>
      <c r="UO21" s="158"/>
      <c r="UP21" s="158"/>
      <c r="UQ21" s="158"/>
      <c r="UR21" s="158"/>
      <c r="US21" s="158"/>
      <c r="UT21" s="158"/>
      <c r="UU21" s="158"/>
      <c r="UV21" s="158"/>
      <c r="UW21" s="158"/>
      <c r="UX21" s="158"/>
      <c r="UY21" s="158"/>
      <c r="UZ21" s="158"/>
      <c r="VA21" s="158"/>
      <c r="VB21" s="158"/>
      <c r="VC21" s="158"/>
      <c r="VD21" s="158"/>
      <c r="VE21" s="158"/>
      <c r="VF21" s="158"/>
      <c r="VG21" s="158"/>
      <c r="VH21" s="158"/>
      <c r="VI21" s="158"/>
      <c r="VJ21" s="158"/>
      <c r="VK21" s="158"/>
      <c r="VL21" s="158"/>
      <c r="VM21" s="158"/>
      <c r="VN21" s="158"/>
      <c r="VO21" s="158"/>
      <c r="VP21" s="158"/>
      <c r="VQ21" s="158"/>
      <c r="VR21" s="158"/>
      <c r="VS21" s="158"/>
      <c r="VT21" s="158"/>
      <c r="VU21" s="158"/>
      <c r="VV21" s="158"/>
      <c r="VW21" s="158"/>
      <c r="VX21" s="158"/>
      <c r="VY21" s="158"/>
      <c r="VZ21" s="158"/>
      <c r="WA21" s="158"/>
      <c r="WB21" s="158"/>
      <c r="WC21" s="158"/>
      <c r="WD21" s="158"/>
      <c r="WE21" s="158"/>
      <c r="WF21" s="158"/>
      <c r="WG21" s="158"/>
      <c r="WH21" s="158"/>
      <c r="WI21" s="158"/>
      <c r="WJ21" s="158"/>
      <c r="WK21" s="158"/>
      <c r="WL21" s="158"/>
      <c r="WM21" s="158"/>
      <c r="WN21" s="158"/>
      <c r="WO21" s="158"/>
      <c r="WP21" s="158"/>
      <c r="WQ21" s="158"/>
      <c r="WR21" s="158"/>
      <c r="WS21" s="158"/>
      <c r="WT21" s="158"/>
      <c r="WU21" s="158"/>
      <c r="WV21" s="158"/>
      <c r="WW21" s="158"/>
      <c r="WX21" s="158"/>
      <c r="WY21" s="158"/>
      <c r="WZ21" s="158"/>
      <c r="XA21" s="158"/>
      <c r="XB21" s="158"/>
      <c r="XC21" s="158"/>
      <c r="XD21" s="158"/>
      <c r="XE21" s="158"/>
      <c r="XF21" s="158"/>
      <c r="XG21" s="158"/>
      <c r="XH21" s="158"/>
      <c r="XI21" s="158"/>
      <c r="XJ21" s="158"/>
      <c r="XK21" s="158"/>
      <c r="XL21" s="158"/>
      <c r="XM21" s="158"/>
      <c r="XN21" s="158"/>
      <c r="XO21" s="158"/>
      <c r="XP21" s="158"/>
      <c r="XQ21" s="158"/>
      <c r="XR21" s="158"/>
      <c r="XS21" s="158"/>
      <c r="XT21" s="158"/>
      <c r="XU21" s="158"/>
      <c r="XV21" s="158"/>
      <c r="XW21" s="158"/>
      <c r="XX21" s="158"/>
      <c r="XY21" s="158"/>
      <c r="XZ21" s="158"/>
      <c r="YA21" s="158"/>
      <c r="YB21" s="158"/>
      <c r="YC21" s="158"/>
      <c r="YD21" s="158"/>
      <c r="YE21" s="158"/>
      <c r="YF21" s="158"/>
      <c r="YG21" s="158"/>
      <c r="YH21" s="158"/>
      <c r="YI21" s="158"/>
      <c r="YJ21" s="158"/>
      <c r="YK21" s="158"/>
      <c r="YL21" s="158"/>
      <c r="YM21" s="158"/>
      <c r="YN21" s="158"/>
      <c r="YO21" s="158"/>
      <c r="YP21" s="158"/>
      <c r="YQ21" s="158"/>
      <c r="YR21" s="158"/>
      <c r="YS21" s="158"/>
      <c r="YT21" s="158"/>
      <c r="YU21" s="158"/>
      <c r="YV21" s="158"/>
      <c r="YW21" s="158"/>
      <c r="YX21" s="158"/>
      <c r="YY21" s="158"/>
      <c r="YZ21" s="158"/>
      <c r="ZA21" s="158"/>
      <c r="ZB21" s="158"/>
      <c r="ZC21" s="158"/>
      <c r="ZD21" s="158"/>
      <c r="ZE21" s="158"/>
      <c r="ZF21" s="158"/>
      <c r="ZG21" s="158"/>
      <c r="ZH21" s="158"/>
      <c r="ZI21" s="158"/>
      <c r="ZJ21" s="158"/>
      <c r="ZK21" s="158"/>
      <c r="ZL21" s="158"/>
      <c r="ZM21" s="158"/>
      <c r="ZN21" s="158"/>
      <c r="ZO21" s="158"/>
      <c r="ZP21" s="158"/>
      <c r="ZQ21" s="158"/>
      <c r="ZR21" s="158"/>
      <c r="ZS21" s="158"/>
      <c r="ZT21" s="158"/>
      <c r="ZU21" s="158"/>
      <c r="ZV21" s="158"/>
      <c r="ZW21" s="158"/>
      <c r="ZX21" s="158"/>
      <c r="ZY21" s="158"/>
      <c r="ZZ21" s="158"/>
      <c r="AAA21" s="158"/>
      <c r="AAB21" s="158"/>
      <c r="AAC21" s="158"/>
      <c r="AAD21" s="158"/>
      <c r="AAE21" s="158"/>
      <c r="AAF21" s="158"/>
      <c r="AAG21" s="158"/>
      <c r="AAH21" s="158"/>
      <c r="AAI21" s="158"/>
      <c r="AAJ21" s="158"/>
      <c r="AAK21" s="158"/>
      <c r="AAL21" s="158"/>
      <c r="AAM21" s="158"/>
      <c r="AAN21" s="158"/>
      <c r="AAO21" s="158"/>
      <c r="AAP21" s="158"/>
      <c r="AAQ21" s="158"/>
      <c r="AAR21" s="158"/>
      <c r="AAS21" s="158"/>
      <c r="AAT21" s="158"/>
      <c r="AAU21" s="158"/>
      <c r="AAV21" s="158"/>
      <c r="AAW21" s="158"/>
      <c r="AAX21" s="158"/>
      <c r="AAY21" s="158"/>
      <c r="AAZ21" s="158"/>
      <c r="ABA21" s="158"/>
      <c r="ABB21" s="158"/>
      <c r="ABC21" s="158"/>
      <c r="ABD21" s="158"/>
      <c r="ABE21" s="158"/>
      <c r="ABF21" s="158"/>
      <c r="ABG21" s="158"/>
      <c r="ABH21" s="158"/>
      <c r="ABI21" s="158"/>
      <c r="ABJ21" s="158"/>
      <c r="ABK21" s="158"/>
      <c r="ABL21" s="158"/>
      <c r="ABM21" s="158"/>
      <c r="ABN21" s="158"/>
      <c r="ABO21" s="158"/>
      <c r="ABP21" s="158"/>
      <c r="ABQ21" s="158"/>
      <c r="ABR21" s="158"/>
      <c r="ABS21" s="158"/>
      <c r="ABT21" s="158"/>
      <c r="ABU21" s="158"/>
      <c r="ABV21" s="158"/>
      <c r="ABW21" s="158"/>
      <c r="ABX21" s="158"/>
      <c r="ABY21" s="158"/>
      <c r="ABZ21" s="158"/>
      <c r="ACA21" s="158"/>
      <c r="ACB21" s="158"/>
      <c r="ACC21" s="158"/>
      <c r="ACD21" s="158"/>
      <c r="ACE21" s="158"/>
      <c r="ACF21" s="158"/>
      <c r="ACG21" s="158"/>
      <c r="ACH21" s="158"/>
      <c r="ACI21" s="158"/>
      <c r="ACJ21" s="158"/>
      <c r="ACK21" s="158"/>
      <c r="ACL21" s="158"/>
      <c r="ACM21" s="158"/>
      <c r="ACN21" s="158"/>
      <c r="ACO21" s="158"/>
      <c r="ACP21" s="158"/>
      <c r="ACQ21" s="158"/>
      <c r="ACR21" s="158"/>
      <c r="ACS21" s="158"/>
      <c r="ACT21" s="158"/>
      <c r="ACU21" s="158"/>
      <c r="ACV21" s="158"/>
      <c r="ACW21" s="158"/>
      <c r="ACX21" s="158"/>
      <c r="ACY21" s="158"/>
      <c r="ACZ21" s="158"/>
      <c r="ADA21" s="158"/>
      <c r="ADB21" s="158"/>
      <c r="ADC21" s="158"/>
      <c r="ADD21" s="158"/>
      <c r="ADE21" s="158"/>
      <c r="ADF21" s="158"/>
      <c r="ADG21" s="158"/>
      <c r="ADH21" s="158"/>
      <c r="ADI21" s="158"/>
      <c r="ADJ21" s="158"/>
      <c r="ADK21" s="158"/>
      <c r="ADL21" s="158"/>
      <c r="ADM21" s="158"/>
      <c r="ADN21" s="158"/>
      <c r="ADO21" s="158"/>
      <c r="ADP21" s="158"/>
      <c r="ADQ21" s="158"/>
      <c r="ADR21" s="158"/>
      <c r="ADS21" s="158"/>
      <c r="ADT21" s="158"/>
      <c r="ADU21" s="158"/>
      <c r="ADV21" s="158"/>
      <c r="ADW21" s="158"/>
      <c r="ADX21" s="158"/>
      <c r="ADY21" s="158"/>
      <c r="ADZ21" s="158"/>
      <c r="AEA21" s="158"/>
      <c r="AEB21" s="158"/>
      <c r="AEC21" s="158"/>
      <c r="AED21" s="158"/>
      <c r="AEE21" s="158"/>
      <c r="AEF21" s="158"/>
      <c r="AEG21" s="158"/>
      <c r="AEH21" s="158"/>
      <c r="AEI21" s="158"/>
      <c r="AEJ21" s="158"/>
      <c r="AEK21" s="158"/>
      <c r="AEL21" s="158"/>
      <c r="AEM21" s="158"/>
      <c r="AEN21" s="158"/>
      <c r="AEO21" s="158"/>
      <c r="AEP21" s="158"/>
      <c r="AEQ21" s="158"/>
      <c r="AER21" s="158"/>
      <c r="AES21" s="158"/>
      <c r="AET21" s="158"/>
      <c r="AEU21" s="158"/>
      <c r="AEV21" s="158"/>
      <c r="AEW21" s="158"/>
      <c r="AEX21" s="158"/>
      <c r="AEY21" s="158"/>
      <c r="AEZ21" s="158"/>
      <c r="AFA21" s="158"/>
      <c r="AFB21" s="158"/>
      <c r="AFC21" s="158"/>
      <c r="AFD21" s="158"/>
      <c r="AFE21" s="158"/>
      <c r="AFF21" s="158"/>
      <c r="AFG21" s="158"/>
      <c r="AFH21" s="158"/>
      <c r="AFI21" s="158"/>
      <c r="AFJ21" s="158"/>
      <c r="AFK21" s="158"/>
      <c r="AFL21" s="158"/>
      <c r="AFM21" s="158"/>
      <c r="AFN21" s="158"/>
      <c r="AFO21" s="158"/>
      <c r="AFP21" s="158"/>
      <c r="AFQ21" s="158"/>
      <c r="AFR21" s="158"/>
      <c r="AFS21" s="158"/>
      <c r="AFT21" s="158"/>
      <c r="AFU21" s="158"/>
      <c r="AFV21" s="158"/>
      <c r="AFW21" s="158"/>
      <c r="AFX21" s="158"/>
      <c r="AFY21" s="158"/>
      <c r="AFZ21" s="158"/>
      <c r="AGA21" s="158"/>
      <c r="AGB21" s="158"/>
      <c r="AGC21" s="158"/>
      <c r="AGD21" s="158"/>
      <c r="AGE21" s="158"/>
      <c r="AGF21" s="158"/>
      <c r="AGG21" s="158"/>
      <c r="AGH21" s="158"/>
      <c r="AGI21" s="158"/>
      <c r="AGJ21" s="158"/>
      <c r="AGK21" s="158"/>
      <c r="AGL21" s="158"/>
      <c r="AGM21" s="158"/>
      <c r="AGN21" s="158"/>
      <c r="AGO21" s="158"/>
      <c r="AGP21" s="158"/>
      <c r="AGQ21" s="158"/>
      <c r="AGR21" s="158"/>
      <c r="AGS21" s="158"/>
      <c r="AGT21" s="158"/>
      <c r="AGU21" s="158"/>
      <c r="AGV21" s="158"/>
      <c r="AGW21" s="158"/>
      <c r="AGX21" s="158"/>
      <c r="AGY21" s="158"/>
      <c r="AGZ21" s="158"/>
      <c r="AHA21" s="158"/>
      <c r="AHB21" s="158"/>
      <c r="AHC21" s="158"/>
      <c r="AHD21" s="158"/>
      <c r="AHE21" s="158"/>
      <c r="AHF21" s="158"/>
      <c r="AHG21" s="158"/>
      <c r="AHH21" s="158"/>
      <c r="AHI21" s="158"/>
      <c r="AHJ21" s="158"/>
      <c r="AHK21" s="158"/>
      <c r="AHL21" s="158"/>
      <c r="AHM21" s="158"/>
      <c r="AHN21" s="158"/>
      <c r="AHO21" s="158"/>
      <c r="AHP21" s="158"/>
      <c r="AHQ21" s="158"/>
      <c r="AHR21" s="158"/>
      <c r="AHS21" s="158"/>
      <c r="AHT21" s="158"/>
      <c r="AHU21" s="158"/>
      <c r="AHV21" s="158"/>
      <c r="AHW21" s="158"/>
      <c r="AHX21" s="158"/>
      <c r="AHY21" s="158"/>
      <c r="AHZ21" s="158"/>
      <c r="AIA21" s="158"/>
      <c r="AIB21" s="158"/>
      <c r="AIC21" s="158"/>
      <c r="AID21" s="158"/>
      <c r="AIE21" s="158"/>
      <c r="AIF21" s="158"/>
      <c r="AIG21" s="158"/>
      <c r="AIH21" s="158"/>
      <c r="AII21" s="158"/>
      <c r="AIJ21" s="158"/>
      <c r="AIK21" s="158"/>
      <c r="AIL21" s="158"/>
      <c r="AIM21" s="158"/>
      <c r="AIN21" s="158"/>
      <c r="AIO21" s="158"/>
      <c r="AIP21" s="158"/>
      <c r="AIQ21" s="158"/>
      <c r="AIR21" s="158"/>
      <c r="AIS21" s="158"/>
      <c r="AIT21" s="158"/>
      <c r="AIU21" s="158"/>
      <c r="AIV21" s="158"/>
      <c r="AIW21" s="158"/>
      <c r="AIX21" s="158"/>
      <c r="AIY21" s="158"/>
      <c r="AIZ21" s="158"/>
      <c r="AJA21" s="158"/>
      <c r="AJB21" s="158"/>
      <c r="AJC21" s="158"/>
      <c r="AJD21" s="158"/>
      <c r="AJE21" s="158"/>
      <c r="AJF21" s="158"/>
      <c r="AJG21" s="158"/>
      <c r="AJH21" s="158"/>
      <c r="AJI21" s="158"/>
      <c r="AJJ21" s="158"/>
      <c r="AJK21" s="158"/>
      <c r="AJL21" s="158"/>
      <c r="AJM21" s="158"/>
      <c r="AJN21" s="158"/>
      <c r="AJO21" s="158"/>
      <c r="AJP21" s="158"/>
      <c r="AJQ21" s="158"/>
      <c r="AJR21" s="158"/>
      <c r="AJS21" s="158"/>
      <c r="AJT21" s="158"/>
      <c r="AJU21" s="158"/>
      <c r="AJV21" s="158"/>
      <c r="AJW21" s="158"/>
      <c r="AJX21" s="158"/>
      <c r="AJY21" s="158"/>
      <c r="AJZ21" s="158"/>
      <c r="AKA21" s="158"/>
      <c r="AKB21" s="158"/>
      <c r="AKC21" s="158"/>
      <c r="AKD21" s="158"/>
      <c r="AKE21" s="158"/>
      <c r="AKF21" s="158"/>
      <c r="AKG21" s="158"/>
      <c r="AKH21" s="158"/>
      <c r="AKI21" s="158"/>
      <c r="AKJ21" s="158"/>
      <c r="AKK21" s="158"/>
      <c r="AKL21" s="158"/>
      <c r="AKM21" s="158"/>
      <c r="AKN21" s="158"/>
      <c r="AKO21" s="158"/>
      <c r="AKP21" s="158"/>
      <c r="AKQ21" s="158"/>
      <c r="AKR21" s="158"/>
      <c r="AKS21" s="158"/>
      <c r="AKT21" s="158"/>
      <c r="AKU21" s="158"/>
      <c r="AKV21" s="158"/>
      <c r="AKW21" s="158"/>
      <c r="AKX21" s="158"/>
      <c r="AKY21" s="158"/>
      <c r="AKZ21" s="158"/>
      <c r="ALA21" s="158"/>
      <c r="ALB21" s="158"/>
      <c r="ALC21" s="158"/>
      <c r="ALD21" s="158"/>
      <c r="ALE21" s="158"/>
      <c r="ALF21" s="158"/>
      <c r="ALG21" s="158"/>
      <c r="ALH21" s="158"/>
      <c r="ALI21" s="158"/>
      <c r="ALJ21" s="158"/>
      <c r="ALK21" s="158"/>
      <c r="ALL21" s="158"/>
      <c r="ALM21" s="158"/>
      <c r="ALN21" s="158"/>
      <c r="ALO21" s="158"/>
      <c r="ALP21" s="158"/>
      <c r="ALQ21" s="158"/>
      <c r="ALR21" s="158"/>
      <c r="ALS21" s="158"/>
      <c r="ALT21" s="158"/>
      <c r="ALU21" s="158"/>
      <c r="ALV21" s="158"/>
      <c r="ALW21" s="158"/>
      <c r="ALX21" s="158"/>
      <c r="ALY21" s="158"/>
      <c r="ALZ21" s="158"/>
      <c r="AMA21" s="158"/>
      <c r="AMB21" s="158"/>
      <c r="AMC21" s="158"/>
      <c r="AMD21" s="158"/>
      <c r="AME21" s="158"/>
      <c r="AMF21" s="158"/>
      <c r="AMG21" s="158"/>
      <c r="AMH21" s="158"/>
    </row>
    <row r="22" spans="1:1022" s="159" customFormat="1" ht="76.5" customHeight="1" x14ac:dyDescent="0.2">
      <c r="A22" s="91" t="s">
        <v>342</v>
      </c>
      <c r="B22" s="82" t="s">
        <v>168</v>
      </c>
      <c r="C22" s="154" t="s">
        <v>167</v>
      </c>
      <c r="D22" s="81">
        <v>20</v>
      </c>
      <c r="E22" s="154">
        <v>330</v>
      </c>
      <c r="F22" s="154">
        <v>5</v>
      </c>
      <c r="G22" s="155">
        <v>6600</v>
      </c>
      <c r="H22" s="155">
        <v>6930</v>
      </c>
      <c r="I22" s="156">
        <f t="shared" ref="I22" si="4">H22*0.1</f>
        <v>693</v>
      </c>
      <c r="J22" s="156">
        <f t="shared" ref="J22" si="5">H22+I22</f>
        <v>7623</v>
      </c>
      <c r="K22" s="90" t="s">
        <v>217</v>
      </c>
      <c r="L22" s="90" t="s">
        <v>487</v>
      </c>
      <c r="M22" s="157" t="s">
        <v>489</v>
      </c>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c r="GZ22" s="158"/>
      <c r="HA22" s="158"/>
      <c r="HB22" s="158"/>
      <c r="HC22" s="158"/>
      <c r="HD22" s="158"/>
      <c r="HE22" s="158"/>
      <c r="HF22" s="158"/>
      <c r="HG22" s="158"/>
      <c r="HH22" s="158"/>
      <c r="HI22" s="158"/>
      <c r="HJ22" s="158"/>
      <c r="HK22" s="158"/>
      <c r="HL22" s="158"/>
      <c r="HM22" s="158"/>
      <c r="HN22" s="158"/>
      <c r="HO22" s="158"/>
      <c r="HP22" s="158"/>
      <c r="HQ22" s="158"/>
      <c r="HR22" s="158"/>
      <c r="HS22" s="158"/>
      <c r="HT22" s="158"/>
      <c r="HU22" s="158"/>
      <c r="HV22" s="158"/>
      <c r="HW22" s="158"/>
      <c r="HX22" s="158"/>
      <c r="HY22" s="158"/>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c r="IW22" s="158"/>
      <c r="IX22" s="158"/>
      <c r="IY22" s="158"/>
      <c r="IZ22" s="158"/>
      <c r="JA22" s="158"/>
      <c r="JB22" s="158"/>
      <c r="JC22" s="158"/>
      <c r="JD22" s="158"/>
      <c r="JE22" s="158"/>
      <c r="JF22" s="158"/>
      <c r="JG22" s="158"/>
      <c r="JH22" s="158"/>
      <c r="JI22" s="158"/>
      <c r="JJ22" s="158"/>
      <c r="JK22" s="158"/>
      <c r="JL22" s="158"/>
      <c r="JM22" s="158"/>
      <c r="JN22" s="158"/>
      <c r="JO22" s="158"/>
      <c r="JP22" s="158"/>
      <c r="JQ22" s="158"/>
      <c r="JR22" s="158"/>
      <c r="JS22" s="158"/>
      <c r="JT22" s="158"/>
      <c r="JU22" s="158"/>
      <c r="JV22" s="158"/>
      <c r="JW22" s="158"/>
      <c r="JX22" s="158"/>
      <c r="JY22" s="158"/>
      <c r="JZ22" s="158"/>
      <c r="KA22" s="158"/>
      <c r="KB22" s="158"/>
      <c r="KC22" s="158"/>
      <c r="KD22" s="158"/>
      <c r="KE22" s="158"/>
      <c r="KF22" s="158"/>
      <c r="KG22" s="158"/>
      <c r="KH22" s="158"/>
      <c r="KI22" s="158"/>
      <c r="KJ22" s="158"/>
      <c r="KK22" s="158"/>
      <c r="KL22" s="158"/>
      <c r="KM22" s="158"/>
      <c r="KN22" s="158"/>
      <c r="KO22" s="158"/>
      <c r="KP22" s="158"/>
      <c r="KQ22" s="158"/>
      <c r="KR22" s="158"/>
      <c r="KS22" s="158"/>
      <c r="KT22" s="158"/>
      <c r="KU22" s="158"/>
      <c r="KV22" s="158"/>
      <c r="KW22" s="158"/>
      <c r="KX22" s="158"/>
      <c r="KY22" s="158"/>
      <c r="KZ22" s="158"/>
      <c r="LA22" s="158"/>
      <c r="LB22" s="158"/>
      <c r="LC22" s="158"/>
      <c r="LD22" s="158"/>
      <c r="LE22" s="158"/>
      <c r="LF22" s="158"/>
      <c r="LG22" s="158"/>
      <c r="LH22" s="158"/>
      <c r="LI22" s="158"/>
      <c r="LJ22" s="158"/>
      <c r="LK22" s="158"/>
      <c r="LL22" s="158"/>
      <c r="LM22" s="158"/>
      <c r="LN22" s="158"/>
      <c r="LO22" s="158"/>
      <c r="LP22" s="158"/>
      <c r="LQ22" s="158"/>
      <c r="LR22" s="158"/>
      <c r="LS22" s="158"/>
      <c r="LT22" s="158"/>
      <c r="LU22" s="158"/>
      <c r="LV22" s="158"/>
      <c r="LW22" s="158"/>
      <c r="LX22" s="158"/>
      <c r="LY22" s="158"/>
      <c r="LZ22" s="158"/>
      <c r="MA22" s="158"/>
      <c r="MB22" s="158"/>
      <c r="MC22" s="158"/>
      <c r="MD22" s="158"/>
      <c r="ME22" s="158"/>
      <c r="MF22" s="158"/>
      <c r="MG22" s="158"/>
      <c r="MH22" s="158"/>
      <c r="MI22" s="158"/>
      <c r="MJ22" s="158"/>
      <c r="MK22" s="158"/>
      <c r="ML22" s="158"/>
      <c r="MM22" s="158"/>
      <c r="MN22" s="158"/>
      <c r="MO22" s="158"/>
      <c r="MP22" s="158"/>
      <c r="MQ22" s="158"/>
      <c r="MR22" s="158"/>
      <c r="MS22" s="158"/>
      <c r="MT22" s="158"/>
      <c r="MU22" s="158"/>
      <c r="MV22" s="158"/>
      <c r="MW22" s="158"/>
      <c r="MX22" s="158"/>
      <c r="MY22" s="158"/>
      <c r="MZ22" s="158"/>
      <c r="NA22" s="158"/>
      <c r="NB22" s="158"/>
      <c r="NC22" s="158"/>
      <c r="ND22" s="158"/>
      <c r="NE22" s="158"/>
      <c r="NF22" s="158"/>
      <c r="NG22" s="158"/>
      <c r="NH22" s="158"/>
      <c r="NI22" s="158"/>
      <c r="NJ22" s="158"/>
      <c r="NK22" s="158"/>
      <c r="NL22" s="158"/>
      <c r="NM22" s="158"/>
      <c r="NN22" s="158"/>
      <c r="NO22" s="158"/>
      <c r="NP22" s="158"/>
      <c r="NQ22" s="158"/>
      <c r="NR22" s="158"/>
      <c r="NS22" s="158"/>
      <c r="NT22" s="158"/>
      <c r="NU22" s="158"/>
      <c r="NV22" s="158"/>
      <c r="NW22" s="158"/>
      <c r="NX22" s="158"/>
      <c r="NY22" s="158"/>
      <c r="NZ22" s="158"/>
      <c r="OA22" s="158"/>
      <c r="OB22" s="158"/>
      <c r="OC22" s="158"/>
      <c r="OD22" s="158"/>
      <c r="OE22" s="158"/>
      <c r="OF22" s="158"/>
      <c r="OG22" s="158"/>
      <c r="OH22" s="158"/>
      <c r="OI22" s="158"/>
      <c r="OJ22" s="158"/>
      <c r="OK22" s="158"/>
      <c r="OL22" s="158"/>
      <c r="OM22" s="158"/>
      <c r="ON22" s="158"/>
      <c r="OO22" s="158"/>
      <c r="OP22" s="158"/>
      <c r="OQ22" s="158"/>
      <c r="OR22" s="158"/>
      <c r="OS22" s="158"/>
      <c r="OT22" s="158"/>
      <c r="OU22" s="158"/>
      <c r="OV22" s="158"/>
      <c r="OW22" s="158"/>
      <c r="OX22" s="158"/>
      <c r="OY22" s="158"/>
      <c r="OZ22" s="158"/>
      <c r="PA22" s="158"/>
      <c r="PB22" s="158"/>
      <c r="PC22" s="158"/>
      <c r="PD22" s="158"/>
      <c r="PE22" s="158"/>
      <c r="PF22" s="158"/>
      <c r="PG22" s="158"/>
      <c r="PH22" s="158"/>
      <c r="PI22" s="158"/>
      <c r="PJ22" s="158"/>
      <c r="PK22" s="158"/>
      <c r="PL22" s="158"/>
      <c r="PM22" s="158"/>
      <c r="PN22" s="158"/>
      <c r="PO22" s="158"/>
      <c r="PP22" s="158"/>
      <c r="PQ22" s="158"/>
      <c r="PR22" s="158"/>
      <c r="PS22" s="158"/>
      <c r="PT22" s="158"/>
      <c r="PU22" s="158"/>
      <c r="PV22" s="158"/>
      <c r="PW22" s="158"/>
      <c r="PX22" s="158"/>
      <c r="PY22" s="158"/>
      <c r="PZ22" s="158"/>
      <c r="QA22" s="158"/>
      <c r="QB22" s="158"/>
      <c r="QC22" s="158"/>
      <c r="QD22" s="158"/>
      <c r="QE22" s="158"/>
      <c r="QF22" s="158"/>
      <c r="QG22" s="158"/>
      <c r="QH22" s="158"/>
      <c r="QI22" s="158"/>
      <c r="QJ22" s="158"/>
      <c r="QK22" s="158"/>
      <c r="QL22" s="158"/>
      <c r="QM22" s="158"/>
      <c r="QN22" s="158"/>
      <c r="QO22" s="158"/>
      <c r="QP22" s="158"/>
      <c r="QQ22" s="158"/>
      <c r="QR22" s="158"/>
      <c r="QS22" s="158"/>
      <c r="QT22" s="158"/>
      <c r="QU22" s="158"/>
      <c r="QV22" s="158"/>
      <c r="QW22" s="158"/>
      <c r="QX22" s="158"/>
      <c r="QY22" s="158"/>
      <c r="QZ22" s="158"/>
      <c r="RA22" s="158"/>
      <c r="RB22" s="158"/>
      <c r="RC22" s="158"/>
      <c r="RD22" s="158"/>
      <c r="RE22" s="158"/>
      <c r="RF22" s="158"/>
      <c r="RG22" s="158"/>
      <c r="RH22" s="158"/>
      <c r="RI22" s="158"/>
      <c r="RJ22" s="158"/>
      <c r="RK22" s="158"/>
      <c r="RL22" s="158"/>
      <c r="RM22" s="158"/>
      <c r="RN22" s="158"/>
      <c r="RO22" s="158"/>
      <c r="RP22" s="158"/>
      <c r="RQ22" s="158"/>
      <c r="RR22" s="158"/>
      <c r="RS22" s="158"/>
      <c r="RT22" s="158"/>
      <c r="RU22" s="158"/>
      <c r="RV22" s="158"/>
      <c r="RW22" s="158"/>
      <c r="RX22" s="158"/>
      <c r="RY22" s="158"/>
      <c r="RZ22" s="158"/>
      <c r="SA22" s="158"/>
      <c r="SB22" s="158"/>
      <c r="SC22" s="158"/>
      <c r="SD22" s="158"/>
      <c r="SE22" s="158"/>
      <c r="SF22" s="158"/>
      <c r="SG22" s="158"/>
      <c r="SH22" s="158"/>
      <c r="SI22" s="158"/>
      <c r="SJ22" s="158"/>
      <c r="SK22" s="158"/>
      <c r="SL22" s="158"/>
      <c r="SM22" s="158"/>
      <c r="SN22" s="158"/>
      <c r="SO22" s="158"/>
      <c r="SP22" s="158"/>
      <c r="SQ22" s="158"/>
      <c r="SR22" s="158"/>
      <c r="SS22" s="158"/>
      <c r="ST22" s="158"/>
      <c r="SU22" s="158"/>
      <c r="SV22" s="158"/>
      <c r="SW22" s="158"/>
      <c r="SX22" s="158"/>
      <c r="SY22" s="158"/>
      <c r="SZ22" s="158"/>
      <c r="TA22" s="158"/>
      <c r="TB22" s="158"/>
      <c r="TC22" s="158"/>
      <c r="TD22" s="158"/>
      <c r="TE22" s="158"/>
      <c r="TF22" s="158"/>
      <c r="TG22" s="158"/>
      <c r="TH22" s="158"/>
      <c r="TI22" s="158"/>
      <c r="TJ22" s="158"/>
      <c r="TK22" s="158"/>
      <c r="TL22" s="158"/>
      <c r="TM22" s="158"/>
      <c r="TN22" s="158"/>
      <c r="TO22" s="158"/>
      <c r="TP22" s="158"/>
      <c r="TQ22" s="158"/>
      <c r="TR22" s="158"/>
      <c r="TS22" s="158"/>
      <c r="TT22" s="158"/>
      <c r="TU22" s="158"/>
      <c r="TV22" s="158"/>
      <c r="TW22" s="158"/>
      <c r="TX22" s="158"/>
      <c r="TY22" s="158"/>
      <c r="TZ22" s="158"/>
      <c r="UA22" s="158"/>
      <c r="UB22" s="158"/>
      <c r="UC22" s="158"/>
      <c r="UD22" s="158"/>
      <c r="UE22" s="158"/>
      <c r="UF22" s="158"/>
      <c r="UG22" s="158"/>
      <c r="UH22" s="158"/>
      <c r="UI22" s="158"/>
      <c r="UJ22" s="158"/>
      <c r="UK22" s="158"/>
      <c r="UL22" s="158"/>
      <c r="UM22" s="158"/>
      <c r="UN22" s="158"/>
      <c r="UO22" s="158"/>
      <c r="UP22" s="158"/>
      <c r="UQ22" s="158"/>
      <c r="UR22" s="158"/>
      <c r="US22" s="158"/>
      <c r="UT22" s="158"/>
      <c r="UU22" s="158"/>
      <c r="UV22" s="158"/>
      <c r="UW22" s="158"/>
      <c r="UX22" s="158"/>
      <c r="UY22" s="158"/>
      <c r="UZ22" s="158"/>
      <c r="VA22" s="158"/>
      <c r="VB22" s="158"/>
      <c r="VC22" s="158"/>
      <c r="VD22" s="158"/>
      <c r="VE22" s="158"/>
      <c r="VF22" s="158"/>
      <c r="VG22" s="158"/>
      <c r="VH22" s="158"/>
      <c r="VI22" s="158"/>
      <c r="VJ22" s="158"/>
      <c r="VK22" s="158"/>
      <c r="VL22" s="158"/>
      <c r="VM22" s="158"/>
      <c r="VN22" s="158"/>
      <c r="VO22" s="158"/>
      <c r="VP22" s="158"/>
      <c r="VQ22" s="158"/>
      <c r="VR22" s="158"/>
      <c r="VS22" s="158"/>
      <c r="VT22" s="158"/>
      <c r="VU22" s="158"/>
      <c r="VV22" s="158"/>
      <c r="VW22" s="158"/>
      <c r="VX22" s="158"/>
      <c r="VY22" s="158"/>
      <c r="VZ22" s="158"/>
      <c r="WA22" s="158"/>
      <c r="WB22" s="158"/>
      <c r="WC22" s="158"/>
      <c r="WD22" s="158"/>
      <c r="WE22" s="158"/>
      <c r="WF22" s="158"/>
      <c r="WG22" s="158"/>
      <c r="WH22" s="158"/>
      <c r="WI22" s="158"/>
      <c r="WJ22" s="158"/>
      <c r="WK22" s="158"/>
      <c r="WL22" s="158"/>
      <c r="WM22" s="158"/>
      <c r="WN22" s="158"/>
      <c r="WO22" s="158"/>
      <c r="WP22" s="158"/>
      <c r="WQ22" s="158"/>
      <c r="WR22" s="158"/>
      <c r="WS22" s="158"/>
      <c r="WT22" s="158"/>
      <c r="WU22" s="158"/>
      <c r="WV22" s="158"/>
      <c r="WW22" s="158"/>
      <c r="WX22" s="158"/>
      <c r="WY22" s="158"/>
      <c r="WZ22" s="158"/>
      <c r="XA22" s="158"/>
      <c r="XB22" s="158"/>
      <c r="XC22" s="158"/>
      <c r="XD22" s="158"/>
      <c r="XE22" s="158"/>
      <c r="XF22" s="158"/>
      <c r="XG22" s="158"/>
      <c r="XH22" s="158"/>
      <c r="XI22" s="158"/>
      <c r="XJ22" s="158"/>
      <c r="XK22" s="158"/>
      <c r="XL22" s="158"/>
      <c r="XM22" s="158"/>
      <c r="XN22" s="158"/>
      <c r="XO22" s="158"/>
      <c r="XP22" s="158"/>
      <c r="XQ22" s="158"/>
      <c r="XR22" s="158"/>
      <c r="XS22" s="158"/>
      <c r="XT22" s="158"/>
      <c r="XU22" s="158"/>
      <c r="XV22" s="158"/>
      <c r="XW22" s="158"/>
      <c r="XX22" s="158"/>
      <c r="XY22" s="158"/>
      <c r="XZ22" s="158"/>
      <c r="YA22" s="158"/>
      <c r="YB22" s="158"/>
      <c r="YC22" s="158"/>
      <c r="YD22" s="158"/>
      <c r="YE22" s="158"/>
      <c r="YF22" s="158"/>
      <c r="YG22" s="158"/>
      <c r="YH22" s="158"/>
      <c r="YI22" s="158"/>
      <c r="YJ22" s="158"/>
      <c r="YK22" s="158"/>
      <c r="YL22" s="158"/>
      <c r="YM22" s="158"/>
      <c r="YN22" s="158"/>
      <c r="YO22" s="158"/>
      <c r="YP22" s="158"/>
      <c r="YQ22" s="158"/>
      <c r="YR22" s="158"/>
      <c r="YS22" s="158"/>
      <c r="YT22" s="158"/>
      <c r="YU22" s="158"/>
      <c r="YV22" s="158"/>
      <c r="YW22" s="158"/>
      <c r="YX22" s="158"/>
      <c r="YY22" s="158"/>
      <c r="YZ22" s="158"/>
      <c r="ZA22" s="158"/>
      <c r="ZB22" s="158"/>
      <c r="ZC22" s="158"/>
      <c r="ZD22" s="158"/>
      <c r="ZE22" s="158"/>
      <c r="ZF22" s="158"/>
      <c r="ZG22" s="158"/>
      <c r="ZH22" s="158"/>
      <c r="ZI22" s="158"/>
      <c r="ZJ22" s="158"/>
      <c r="ZK22" s="158"/>
      <c r="ZL22" s="158"/>
      <c r="ZM22" s="158"/>
      <c r="ZN22" s="158"/>
      <c r="ZO22" s="158"/>
      <c r="ZP22" s="158"/>
      <c r="ZQ22" s="158"/>
      <c r="ZR22" s="158"/>
      <c r="ZS22" s="158"/>
      <c r="ZT22" s="158"/>
      <c r="ZU22" s="158"/>
      <c r="ZV22" s="158"/>
      <c r="ZW22" s="158"/>
      <c r="ZX22" s="158"/>
      <c r="ZY22" s="158"/>
      <c r="ZZ22" s="158"/>
      <c r="AAA22" s="158"/>
      <c r="AAB22" s="158"/>
      <c r="AAC22" s="158"/>
      <c r="AAD22" s="158"/>
      <c r="AAE22" s="158"/>
      <c r="AAF22" s="158"/>
      <c r="AAG22" s="158"/>
      <c r="AAH22" s="158"/>
      <c r="AAI22" s="158"/>
      <c r="AAJ22" s="158"/>
      <c r="AAK22" s="158"/>
      <c r="AAL22" s="158"/>
      <c r="AAM22" s="158"/>
      <c r="AAN22" s="158"/>
      <c r="AAO22" s="158"/>
      <c r="AAP22" s="158"/>
      <c r="AAQ22" s="158"/>
      <c r="AAR22" s="158"/>
      <c r="AAS22" s="158"/>
      <c r="AAT22" s="158"/>
      <c r="AAU22" s="158"/>
      <c r="AAV22" s="158"/>
      <c r="AAW22" s="158"/>
      <c r="AAX22" s="158"/>
      <c r="AAY22" s="158"/>
      <c r="AAZ22" s="158"/>
      <c r="ABA22" s="158"/>
      <c r="ABB22" s="158"/>
      <c r="ABC22" s="158"/>
      <c r="ABD22" s="158"/>
      <c r="ABE22" s="158"/>
      <c r="ABF22" s="158"/>
      <c r="ABG22" s="158"/>
      <c r="ABH22" s="158"/>
      <c r="ABI22" s="158"/>
      <c r="ABJ22" s="158"/>
      <c r="ABK22" s="158"/>
      <c r="ABL22" s="158"/>
      <c r="ABM22" s="158"/>
      <c r="ABN22" s="158"/>
      <c r="ABO22" s="158"/>
      <c r="ABP22" s="158"/>
      <c r="ABQ22" s="158"/>
      <c r="ABR22" s="158"/>
      <c r="ABS22" s="158"/>
      <c r="ABT22" s="158"/>
      <c r="ABU22" s="158"/>
      <c r="ABV22" s="158"/>
      <c r="ABW22" s="158"/>
      <c r="ABX22" s="158"/>
      <c r="ABY22" s="158"/>
      <c r="ABZ22" s="158"/>
      <c r="ACA22" s="158"/>
      <c r="ACB22" s="158"/>
      <c r="ACC22" s="158"/>
      <c r="ACD22" s="158"/>
      <c r="ACE22" s="158"/>
      <c r="ACF22" s="158"/>
      <c r="ACG22" s="158"/>
      <c r="ACH22" s="158"/>
      <c r="ACI22" s="158"/>
      <c r="ACJ22" s="158"/>
      <c r="ACK22" s="158"/>
      <c r="ACL22" s="158"/>
      <c r="ACM22" s="158"/>
      <c r="ACN22" s="158"/>
      <c r="ACO22" s="158"/>
      <c r="ACP22" s="158"/>
      <c r="ACQ22" s="158"/>
      <c r="ACR22" s="158"/>
      <c r="ACS22" s="158"/>
      <c r="ACT22" s="158"/>
      <c r="ACU22" s="158"/>
      <c r="ACV22" s="158"/>
      <c r="ACW22" s="158"/>
      <c r="ACX22" s="158"/>
      <c r="ACY22" s="158"/>
      <c r="ACZ22" s="158"/>
      <c r="ADA22" s="158"/>
      <c r="ADB22" s="158"/>
      <c r="ADC22" s="158"/>
      <c r="ADD22" s="158"/>
      <c r="ADE22" s="158"/>
      <c r="ADF22" s="158"/>
      <c r="ADG22" s="158"/>
      <c r="ADH22" s="158"/>
      <c r="ADI22" s="158"/>
      <c r="ADJ22" s="158"/>
      <c r="ADK22" s="158"/>
      <c r="ADL22" s="158"/>
      <c r="ADM22" s="158"/>
      <c r="ADN22" s="158"/>
      <c r="ADO22" s="158"/>
      <c r="ADP22" s="158"/>
      <c r="ADQ22" s="158"/>
      <c r="ADR22" s="158"/>
      <c r="ADS22" s="158"/>
      <c r="ADT22" s="158"/>
      <c r="ADU22" s="158"/>
      <c r="ADV22" s="158"/>
      <c r="ADW22" s="158"/>
      <c r="ADX22" s="158"/>
      <c r="ADY22" s="158"/>
      <c r="ADZ22" s="158"/>
      <c r="AEA22" s="158"/>
      <c r="AEB22" s="158"/>
      <c r="AEC22" s="158"/>
      <c r="AED22" s="158"/>
      <c r="AEE22" s="158"/>
      <c r="AEF22" s="158"/>
      <c r="AEG22" s="158"/>
      <c r="AEH22" s="158"/>
      <c r="AEI22" s="158"/>
      <c r="AEJ22" s="158"/>
      <c r="AEK22" s="158"/>
      <c r="AEL22" s="158"/>
      <c r="AEM22" s="158"/>
      <c r="AEN22" s="158"/>
      <c r="AEO22" s="158"/>
      <c r="AEP22" s="158"/>
      <c r="AEQ22" s="158"/>
      <c r="AER22" s="158"/>
      <c r="AES22" s="158"/>
      <c r="AET22" s="158"/>
      <c r="AEU22" s="158"/>
      <c r="AEV22" s="158"/>
      <c r="AEW22" s="158"/>
      <c r="AEX22" s="158"/>
      <c r="AEY22" s="158"/>
      <c r="AEZ22" s="158"/>
      <c r="AFA22" s="158"/>
      <c r="AFB22" s="158"/>
      <c r="AFC22" s="158"/>
      <c r="AFD22" s="158"/>
      <c r="AFE22" s="158"/>
      <c r="AFF22" s="158"/>
      <c r="AFG22" s="158"/>
      <c r="AFH22" s="158"/>
      <c r="AFI22" s="158"/>
      <c r="AFJ22" s="158"/>
      <c r="AFK22" s="158"/>
      <c r="AFL22" s="158"/>
      <c r="AFM22" s="158"/>
      <c r="AFN22" s="158"/>
      <c r="AFO22" s="158"/>
      <c r="AFP22" s="158"/>
      <c r="AFQ22" s="158"/>
      <c r="AFR22" s="158"/>
      <c r="AFS22" s="158"/>
      <c r="AFT22" s="158"/>
      <c r="AFU22" s="158"/>
      <c r="AFV22" s="158"/>
      <c r="AFW22" s="158"/>
      <c r="AFX22" s="158"/>
      <c r="AFY22" s="158"/>
      <c r="AFZ22" s="158"/>
      <c r="AGA22" s="158"/>
      <c r="AGB22" s="158"/>
      <c r="AGC22" s="158"/>
      <c r="AGD22" s="158"/>
      <c r="AGE22" s="158"/>
      <c r="AGF22" s="158"/>
      <c r="AGG22" s="158"/>
      <c r="AGH22" s="158"/>
      <c r="AGI22" s="158"/>
      <c r="AGJ22" s="158"/>
      <c r="AGK22" s="158"/>
      <c r="AGL22" s="158"/>
      <c r="AGM22" s="158"/>
      <c r="AGN22" s="158"/>
      <c r="AGO22" s="158"/>
      <c r="AGP22" s="158"/>
      <c r="AGQ22" s="158"/>
      <c r="AGR22" s="158"/>
      <c r="AGS22" s="158"/>
      <c r="AGT22" s="158"/>
      <c r="AGU22" s="158"/>
      <c r="AGV22" s="158"/>
      <c r="AGW22" s="158"/>
      <c r="AGX22" s="158"/>
      <c r="AGY22" s="158"/>
      <c r="AGZ22" s="158"/>
      <c r="AHA22" s="158"/>
      <c r="AHB22" s="158"/>
      <c r="AHC22" s="158"/>
      <c r="AHD22" s="158"/>
      <c r="AHE22" s="158"/>
      <c r="AHF22" s="158"/>
      <c r="AHG22" s="158"/>
      <c r="AHH22" s="158"/>
      <c r="AHI22" s="158"/>
      <c r="AHJ22" s="158"/>
      <c r="AHK22" s="158"/>
      <c r="AHL22" s="158"/>
      <c r="AHM22" s="158"/>
      <c r="AHN22" s="158"/>
      <c r="AHO22" s="158"/>
      <c r="AHP22" s="158"/>
      <c r="AHQ22" s="158"/>
      <c r="AHR22" s="158"/>
      <c r="AHS22" s="158"/>
      <c r="AHT22" s="158"/>
      <c r="AHU22" s="158"/>
      <c r="AHV22" s="158"/>
      <c r="AHW22" s="158"/>
      <c r="AHX22" s="158"/>
      <c r="AHY22" s="158"/>
      <c r="AHZ22" s="158"/>
      <c r="AIA22" s="158"/>
      <c r="AIB22" s="158"/>
      <c r="AIC22" s="158"/>
      <c r="AID22" s="158"/>
      <c r="AIE22" s="158"/>
      <c r="AIF22" s="158"/>
      <c r="AIG22" s="158"/>
      <c r="AIH22" s="158"/>
      <c r="AII22" s="158"/>
      <c r="AIJ22" s="158"/>
      <c r="AIK22" s="158"/>
      <c r="AIL22" s="158"/>
      <c r="AIM22" s="158"/>
      <c r="AIN22" s="158"/>
      <c r="AIO22" s="158"/>
      <c r="AIP22" s="158"/>
      <c r="AIQ22" s="158"/>
      <c r="AIR22" s="158"/>
      <c r="AIS22" s="158"/>
      <c r="AIT22" s="158"/>
      <c r="AIU22" s="158"/>
      <c r="AIV22" s="158"/>
      <c r="AIW22" s="158"/>
      <c r="AIX22" s="158"/>
      <c r="AIY22" s="158"/>
      <c r="AIZ22" s="158"/>
      <c r="AJA22" s="158"/>
      <c r="AJB22" s="158"/>
      <c r="AJC22" s="158"/>
      <c r="AJD22" s="158"/>
      <c r="AJE22" s="158"/>
      <c r="AJF22" s="158"/>
      <c r="AJG22" s="158"/>
      <c r="AJH22" s="158"/>
      <c r="AJI22" s="158"/>
      <c r="AJJ22" s="158"/>
      <c r="AJK22" s="158"/>
      <c r="AJL22" s="158"/>
      <c r="AJM22" s="158"/>
      <c r="AJN22" s="158"/>
      <c r="AJO22" s="158"/>
      <c r="AJP22" s="158"/>
      <c r="AJQ22" s="158"/>
      <c r="AJR22" s="158"/>
      <c r="AJS22" s="158"/>
      <c r="AJT22" s="158"/>
      <c r="AJU22" s="158"/>
      <c r="AJV22" s="158"/>
      <c r="AJW22" s="158"/>
      <c r="AJX22" s="158"/>
      <c r="AJY22" s="158"/>
      <c r="AJZ22" s="158"/>
      <c r="AKA22" s="158"/>
      <c r="AKB22" s="158"/>
      <c r="AKC22" s="158"/>
      <c r="AKD22" s="158"/>
      <c r="AKE22" s="158"/>
      <c r="AKF22" s="158"/>
      <c r="AKG22" s="158"/>
      <c r="AKH22" s="158"/>
      <c r="AKI22" s="158"/>
      <c r="AKJ22" s="158"/>
      <c r="AKK22" s="158"/>
      <c r="AKL22" s="158"/>
      <c r="AKM22" s="158"/>
      <c r="AKN22" s="158"/>
      <c r="AKO22" s="158"/>
      <c r="AKP22" s="158"/>
      <c r="AKQ22" s="158"/>
      <c r="AKR22" s="158"/>
      <c r="AKS22" s="158"/>
      <c r="AKT22" s="158"/>
      <c r="AKU22" s="158"/>
      <c r="AKV22" s="158"/>
      <c r="AKW22" s="158"/>
      <c r="AKX22" s="158"/>
      <c r="AKY22" s="158"/>
      <c r="AKZ22" s="158"/>
      <c r="ALA22" s="158"/>
      <c r="ALB22" s="158"/>
      <c r="ALC22" s="158"/>
      <c r="ALD22" s="158"/>
      <c r="ALE22" s="158"/>
      <c r="ALF22" s="158"/>
      <c r="ALG22" s="158"/>
      <c r="ALH22" s="158"/>
      <c r="ALI22" s="158"/>
      <c r="ALJ22" s="158"/>
      <c r="ALK22" s="158"/>
      <c r="ALL22" s="158"/>
      <c r="ALM22" s="158"/>
      <c r="ALN22" s="158"/>
      <c r="ALO22" s="158"/>
      <c r="ALP22" s="158"/>
      <c r="ALQ22" s="158"/>
      <c r="ALR22" s="158"/>
      <c r="ALS22" s="158"/>
      <c r="ALT22" s="158"/>
      <c r="ALU22" s="158"/>
      <c r="ALV22" s="158"/>
      <c r="ALW22" s="158"/>
      <c r="ALX22" s="158"/>
      <c r="ALY22" s="158"/>
      <c r="ALZ22" s="158"/>
      <c r="AMA22" s="158"/>
      <c r="AMB22" s="158"/>
      <c r="AMC22" s="158"/>
      <c r="AMD22" s="158"/>
      <c r="AME22" s="158"/>
      <c r="AMF22" s="158"/>
      <c r="AMG22" s="158"/>
      <c r="AMH22" s="158"/>
    </row>
    <row r="23" spans="1:1022" hidden="1" x14ac:dyDescent="0.2">
      <c r="A23" s="47" t="s">
        <v>343</v>
      </c>
      <c r="B23" s="204" t="s">
        <v>30</v>
      </c>
      <c r="C23" s="205"/>
      <c r="D23" s="205"/>
      <c r="E23" s="205"/>
      <c r="F23" s="205"/>
      <c r="G23" s="205"/>
      <c r="H23" s="205"/>
      <c r="I23" s="205"/>
      <c r="J23" s="205"/>
      <c r="K23" s="205"/>
      <c r="L23" s="205"/>
      <c r="M23" s="206"/>
    </row>
    <row r="24" spans="1:1022" ht="90" hidden="1" customHeight="1" x14ac:dyDescent="0.2">
      <c r="A24" s="10" t="s">
        <v>344</v>
      </c>
      <c r="B24" s="11" t="s">
        <v>31</v>
      </c>
      <c r="C24" s="3" t="s">
        <v>11</v>
      </c>
      <c r="D24" s="32">
        <v>20</v>
      </c>
      <c r="E24" s="10"/>
      <c r="F24" s="58"/>
      <c r="G24" s="120"/>
      <c r="H24" s="121"/>
      <c r="I24" s="124">
        <f>H24*0.1</f>
        <v>0</v>
      </c>
      <c r="J24" s="124">
        <f>H24+I24</f>
        <v>0</v>
      </c>
      <c r="K24" s="28" t="s">
        <v>218</v>
      </c>
      <c r="L24" s="5"/>
      <c r="M24" s="5"/>
    </row>
    <row r="25" spans="1:1022" ht="89.25" hidden="1" customHeight="1" x14ac:dyDescent="0.2">
      <c r="A25" s="10" t="s">
        <v>345</v>
      </c>
      <c r="B25" s="11" t="s">
        <v>31</v>
      </c>
      <c r="C25" s="3" t="s">
        <v>11</v>
      </c>
      <c r="D25" s="32">
        <v>70</v>
      </c>
      <c r="E25" s="10"/>
      <c r="F25" s="58"/>
      <c r="G25" s="120"/>
      <c r="H25" s="121"/>
      <c r="I25" s="124">
        <f t="shared" ref="I25:I29" si="6">H25*0.1</f>
        <v>0</v>
      </c>
      <c r="J25" s="124">
        <f t="shared" ref="J25:J29" si="7">H25+I25</f>
        <v>0</v>
      </c>
      <c r="K25" s="28" t="s">
        <v>220</v>
      </c>
      <c r="L25" s="5"/>
      <c r="M25" s="5"/>
    </row>
    <row r="26" spans="1:1022" ht="89.25" hidden="1" customHeight="1" x14ac:dyDescent="0.2">
      <c r="A26" s="10" t="s">
        <v>346</v>
      </c>
      <c r="B26" s="11" t="s">
        <v>31</v>
      </c>
      <c r="C26" s="3" t="s">
        <v>11</v>
      </c>
      <c r="D26" s="32">
        <v>140</v>
      </c>
      <c r="E26" s="10"/>
      <c r="F26" s="58"/>
      <c r="G26" s="120"/>
      <c r="H26" s="121"/>
      <c r="I26" s="124">
        <f t="shared" si="6"/>
        <v>0</v>
      </c>
      <c r="J26" s="124">
        <f t="shared" si="7"/>
        <v>0</v>
      </c>
      <c r="K26" s="28" t="s">
        <v>219</v>
      </c>
      <c r="L26" s="5"/>
      <c r="M26" s="5"/>
    </row>
    <row r="27" spans="1:1022" ht="89.25" hidden="1" customHeight="1" x14ac:dyDescent="0.2">
      <c r="A27" s="10" t="s">
        <v>347</v>
      </c>
      <c r="B27" s="11" t="s">
        <v>31</v>
      </c>
      <c r="C27" s="3" t="s">
        <v>11</v>
      </c>
      <c r="D27" s="32">
        <v>100</v>
      </c>
      <c r="E27" s="10"/>
      <c r="F27" s="58"/>
      <c r="G27" s="120"/>
      <c r="H27" s="121"/>
      <c r="I27" s="124">
        <f t="shared" si="6"/>
        <v>0</v>
      </c>
      <c r="J27" s="124">
        <f t="shared" si="7"/>
        <v>0</v>
      </c>
      <c r="K27" s="28" t="s">
        <v>221</v>
      </c>
      <c r="L27" s="5"/>
      <c r="M27" s="5"/>
    </row>
    <row r="28" spans="1:1022" ht="89.25" hidden="1" customHeight="1" x14ac:dyDescent="0.2">
      <c r="A28" s="10" t="s">
        <v>348</v>
      </c>
      <c r="B28" s="11" t="s">
        <v>31</v>
      </c>
      <c r="C28" s="3" t="s">
        <v>11</v>
      </c>
      <c r="D28" s="32">
        <v>20</v>
      </c>
      <c r="E28" s="10"/>
      <c r="F28" s="58"/>
      <c r="G28" s="120"/>
      <c r="H28" s="121"/>
      <c r="I28" s="124">
        <f t="shared" si="6"/>
        <v>0</v>
      </c>
      <c r="J28" s="124">
        <f t="shared" si="7"/>
        <v>0</v>
      </c>
      <c r="K28" s="28" t="s">
        <v>222</v>
      </c>
      <c r="L28" s="5"/>
      <c r="M28" s="5"/>
    </row>
    <row r="29" spans="1:1022" ht="89.25" hidden="1" customHeight="1" x14ac:dyDescent="0.2">
      <c r="A29" s="10" t="s">
        <v>349</v>
      </c>
      <c r="B29" s="11" t="s">
        <v>31</v>
      </c>
      <c r="C29" s="3" t="s">
        <v>11</v>
      </c>
      <c r="D29" s="32">
        <v>20</v>
      </c>
      <c r="E29" s="10"/>
      <c r="F29" s="58"/>
      <c r="G29" s="120"/>
      <c r="H29" s="121"/>
      <c r="I29" s="124">
        <f t="shared" si="6"/>
        <v>0</v>
      </c>
      <c r="J29" s="124">
        <f t="shared" si="7"/>
        <v>0</v>
      </c>
      <c r="K29" s="30" t="s">
        <v>32</v>
      </c>
      <c r="L29" s="5"/>
      <c r="M29" s="5"/>
    </row>
    <row r="30" spans="1:1022" hidden="1" x14ac:dyDescent="0.2">
      <c r="A30" s="216" t="s">
        <v>350</v>
      </c>
      <c r="B30" s="216"/>
      <c r="C30" s="216"/>
      <c r="D30" s="216"/>
      <c r="E30" s="216"/>
      <c r="F30" s="216"/>
      <c r="G30" s="144">
        <f t="shared" ref="G30:I30" si="8">SUM(G24:G29)</f>
        <v>0</v>
      </c>
      <c r="H30" s="144">
        <f t="shared" si="8"/>
        <v>0</v>
      </c>
      <c r="I30" s="144">
        <f t="shared" si="8"/>
        <v>0</v>
      </c>
      <c r="J30" s="144">
        <f>SUM(J24:J29)</f>
        <v>0</v>
      </c>
      <c r="K30" s="184"/>
      <c r="L30" s="185"/>
      <c r="M30" s="186"/>
    </row>
    <row r="31" spans="1:1022" hidden="1" x14ac:dyDescent="0.2">
      <c r="A31" s="91" t="s">
        <v>179</v>
      </c>
      <c r="B31" s="223" t="s">
        <v>189</v>
      </c>
      <c r="C31" s="224"/>
      <c r="D31" s="224"/>
      <c r="E31" s="224"/>
      <c r="F31" s="224"/>
      <c r="G31" s="224"/>
      <c r="H31" s="224"/>
      <c r="I31" s="224"/>
      <c r="J31" s="224"/>
      <c r="K31" s="224"/>
      <c r="L31" s="224"/>
      <c r="M31" s="225"/>
    </row>
    <row r="32" spans="1:1022" ht="64.5" hidden="1" customHeight="1" x14ac:dyDescent="0.2">
      <c r="A32" s="38" t="s">
        <v>17</v>
      </c>
      <c r="B32" s="37" t="s">
        <v>290</v>
      </c>
      <c r="C32" s="67" t="s">
        <v>11</v>
      </c>
      <c r="D32" s="67">
        <v>5</v>
      </c>
      <c r="E32" s="38"/>
      <c r="F32" s="39"/>
      <c r="G32" s="128"/>
      <c r="H32" s="129"/>
      <c r="I32" s="145">
        <f>H32*0.1</f>
        <v>0</v>
      </c>
      <c r="J32" s="145">
        <f>H32+I32</f>
        <v>0</v>
      </c>
      <c r="K32" s="26" t="s">
        <v>323</v>
      </c>
      <c r="L32" s="5"/>
      <c r="M32" s="5"/>
    </row>
    <row r="33" spans="1:13" ht="64.5" hidden="1" customHeight="1" x14ac:dyDescent="0.2">
      <c r="A33" s="38" t="s">
        <v>18</v>
      </c>
      <c r="B33" s="37" t="s">
        <v>290</v>
      </c>
      <c r="C33" s="67" t="s">
        <v>11</v>
      </c>
      <c r="D33" s="67">
        <v>5</v>
      </c>
      <c r="E33" s="38"/>
      <c r="F33" s="39"/>
      <c r="G33" s="128"/>
      <c r="H33" s="129"/>
      <c r="I33" s="145">
        <f t="shared" ref="I33:I35" si="9">H33*0.1</f>
        <v>0</v>
      </c>
      <c r="J33" s="145">
        <f t="shared" ref="J33:J35" si="10">H33+I33</f>
        <v>0</v>
      </c>
      <c r="K33" s="26" t="s">
        <v>322</v>
      </c>
      <c r="L33" s="5"/>
      <c r="M33" s="5"/>
    </row>
    <row r="34" spans="1:13" ht="64.5" hidden="1" customHeight="1" x14ac:dyDescent="0.2">
      <c r="A34" s="38" t="s">
        <v>19</v>
      </c>
      <c r="B34" s="37" t="s">
        <v>290</v>
      </c>
      <c r="C34" s="67" t="s">
        <v>11</v>
      </c>
      <c r="D34" s="67">
        <v>5</v>
      </c>
      <c r="E34" s="38"/>
      <c r="F34" s="39"/>
      <c r="G34" s="128"/>
      <c r="H34" s="129"/>
      <c r="I34" s="145">
        <f t="shared" si="9"/>
        <v>0</v>
      </c>
      <c r="J34" s="145">
        <f t="shared" si="10"/>
        <v>0</v>
      </c>
      <c r="K34" s="26" t="s">
        <v>321</v>
      </c>
      <c r="L34" s="5"/>
      <c r="M34" s="5"/>
    </row>
    <row r="35" spans="1:13" ht="64.5" hidden="1" customHeight="1" x14ac:dyDescent="0.2">
      <c r="A35" s="38" t="s">
        <v>351</v>
      </c>
      <c r="B35" s="37" t="s">
        <v>290</v>
      </c>
      <c r="C35" s="67" t="s">
        <v>11</v>
      </c>
      <c r="D35" s="67">
        <v>5</v>
      </c>
      <c r="E35" s="38"/>
      <c r="F35" s="39"/>
      <c r="G35" s="128"/>
      <c r="H35" s="129"/>
      <c r="I35" s="145">
        <f t="shared" si="9"/>
        <v>0</v>
      </c>
      <c r="J35" s="145">
        <f t="shared" si="10"/>
        <v>0</v>
      </c>
      <c r="K35" s="26" t="s">
        <v>324</v>
      </c>
      <c r="L35" s="5"/>
      <c r="M35" s="5"/>
    </row>
    <row r="36" spans="1:13" hidden="1" x14ac:dyDescent="0.2">
      <c r="A36" s="220" t="s">
        <v>329</v>
      </c>
      <c r="B36" s="221"/>
      <c r="C36" s="221"/>
      <c r="D36" s="221"/>
      <c r="E36" s="221"/>
      <c r="F36" s="222"/>
      <c r="G36" s="148">
        <f>SUM(G32:G35)</f>
        <v>0</v>
      </c>
      <c r="H36" s="148">
        <f t="shared" ref="H36:J36" si="11">SUM(H32:H35)</f>
        <v>0</v>
      </c>
      <c r="I36" s="149">
        <f t="shared" si="11"/>
        <v>0</v>
      </c>
      <c r="J36" s="149">
        <f t="shared" si="11"/>
        <v>0</v>
      </c>
      <c r="K36" s="160"/>
      <c r="L36" s="161"/>
      <c r="M36" s="162"/>
    </row>
    <row r="37" spans="1:13" ht="78.75" hidden="1" customHeight="1" x14ac:dyDescent="0.2">
      <c r="A37" s="36" t="s">
        <v>352</v>
      </c>
      <c r="B37" s="108" t="s">
        <v>191</v>
      </c>
      <c r="C37" s="100" t="s">
        <v>167</v>
      </c>
      <c r="D37" s="100">
        <v>10</v>
      </c>
      <c r="E37" s="101"/>
      <c r="F37" s="102"/>
      <c r="G37" s="130"/>
      <c r="H37" s="131"/>
      <c r="I37" s="150">
        <f t="shared" ref="I37:I39" si="12">H37*0.1</f>
        <v>0</v>
      </c>
      <c r="J37" s="150">
        <f t="shared" ref="J37:J39" si="13">H37+I37</f>
        <v>0</v>
      </c>
      <c r="K37" s="103" t="s">
        <v>202</v>
      </c>
      <c r="L37" s="5"/>
      <c r="M37" s="5"/>
    </row>
    <row r="38" spans="1:13" ht="80.25" hidden="1" customHeight="1" x14ac:dyDescent="0.2">
      <c r="A38" s="99" t="s">
        <v>353</v>
      </c>
      <c r="B38" s="108" t="s">
        <v>192</v>
      </c>
      <c r="C38" s="100" t="s">
        <v>167</v>
      </c>
      <c r="D38" s="100">
        <v>10</v>
      </c>
      <c r="E38" s="101"/>
      <c r="F38" s="102"/>
      <c r="G38" s="130"/>
      <c r="H38" s="131"/>
      <c r="I38" s="150">
        <f t="shared" si="12"/>
        <v>0</v>
      </c>
      <c r="J38" s="150">
        <f t="shared" si="13"/>
        <v>0</v>
      </c>
      <c r="K38" s="103" t="s">
        <v>203</v>
      </c>
      <c r="L38" s="5"/>
      <c r="M38" s="5"/>
    </row>
    <row r="39" spans="1:13" ht="78.75" hidden="1" customHeight="1" x14ac:dyDescent="0.2">
      <c r="A39" s="99" t="s">
        <v>354</v>
      </c>
      <c r="B39" s="109" t="s">
        <v>194</v>
      </c>
      <c r="C39" s="104" t="s">
        <v>167</v>
      </c>
      <c r="D39" s="104">
        <v>20</v>
      </c>
      <c r="E39" s="105"/>
      <c r="F39" s="106"/>
      <c r="G39" s="132"/>
      <c r="H39" s="133"/>
      <c r="I39" s="150">
        <f t="shared" si="12"/>
        <v>0</v>
      </c>
      <c r="J39" s="150">
        <f t="shared" si="13"/>
        <v>0</v>
      </c>
      <c r="K39" s="107" t="s">
        <v>204</v>
      </c>
      <c r="L39" s="5"/>
      <c r="M39" s="5"/>
    </row>
    <row r="40" spans="1:13" ht="100.5" hidden="1" customHeight="1" x14ac:dyDescent="0.2">
      <c r="A40" s="48" t="s">
        <v>355</v>
      </c>
      <c r="B40" s="56" t="s">
        <v>33</v>
      </c>
      <c r="C40" s="52" t="s">
        <v>10</v>
      </c>
      <c r="D40" s="16">
        <v>10</v>
      </c>
      <c r="E40" s="53"/>
      <c r="F40" s="15"/>
      <c r="G40" s="127"/>
      <c r="H40" s="127"/>
      <c r="I40" s="135">
        <f>H40*0.1</f>
        <v>0</v>
      </c>
      <c r="J40" s="135">
        <f>H40+I40</f>
        <v>0</v>
      </c>
      <c r="K40" s="27" t="s">
        <v>34</v>
      </c>
      <c r="L40" s="15"/>
      <c r="M40" s="15"/>
    </row>
    <row r="41" spans="1:13" hidden="1" x14ac:dyDescent="0.2">
      <c r="A41" s="47" t="s">
        <v>356</v>
      </c>
      <c r="B41" s="169" t="s">
        <v>35</v>
      </c>
      <c r="C41" s="170"/>
      <c r="D41" s="170"/>
      <c r="E41" s="170"/>
      <c r="F41" s="170"/>
      <c r="G41" s="170"/>
      <c r="H41" s="170"/>
      <c r="I41" s="170"/>
      <c r="J41" s="170"/>
      <c r="K41" s="170"/>
      <c r="L41" s="170"/>
      <c r="M41" s="171"/>
    </row>
    <row r="42" spans="1:13" ht="102" hidden="1" customHeight="1" x14ac:dyDescent="0.2">
      <c r="A42" s="6" t="s">
        <v>357</v>
      </c>
      <c r="B42" s="27" t="s">
        <v>36</v>
      </c>
      <c r="C42" s="52" t="s">
        <v>11</v>
      </c>
      <c r="D42" s="4">
        <v>30</v>
      </c>
      <c r="E42" s="57"/>
      <c r="F42" s="27"/>
      <c r="G42" s="119"/>
      <c r="H42" s="119"/>
      <c r="I42" s="118">
        <f>H42*0.1</f>
        <v>0</v>
      </c>
      <c r="J42" s="118">
        <f>H42+I42</f>
        <v>0</v>
      </c>
      <c r="K42" s="27" t="s">
        <v>280</v>
      </c>
      <c r="L42" s="5"/>
      <c r="M42" s="5"/>
    </row>
    <row r="43" spans="1:13" ht="102" hidden="1" customHeight="1" x14ac:dyDescent="0.2">
      <c r="A43" s="6" t="s">
        <v>358</v>
      </c>
      <c r="B43" s="27" t="s">
        <v>37</v>
      </c>
      <c r="C43" s="52" t="s">
        <v>11</v>
      </c>
      <c r="D43" s="4">
        <v>30</v>
      </c>
      <c r="E43" s="57"/>
      <c r="F43" s="27"/>
      <c r="G43" s="119"/>
      <c r="H43" s="119"/>
      <c r="I43" s="118">
        <f t="shared" ref="I43:I44" si="14">H43*0.1</f>
        <v>0</v>
      </c>
      <c r="J43" s="118">
        <f t="shared" ref="J43:J44" si="15">H43+I43</f>
        <v>0</v>
      </c>
      <c r="K43" s="27" t="s">
        <v>280</v>
      </c>
      <c r="L43" s="5"/>
      <c r="M43" s="5"/>
    </row>
    <row r="44" spans="1:13" ht="102" hidden="1" customHeight="1" x14ac:dyDescent="0.2">
      <c r="A44" s="6" t="s">
        <v>359</v>
      </c>
      <c r="B44" s="27" t="s">
        <v>38</v>
      </c>
      <c r="C44" s="52" t="s">
        <v>11</v>
      </c>
      <c r="D44" s="4">
        <v>2000</v>
      </c>
      <c r="E44" s="57"/>
      <c r="F44" s="27"/>
      <c r="G44" s="119"/>
      <c r="H44" s="119"/>
      <c r="I44" s="118">
        <f t="shared" si="14"/>
        <v>0</v>
      </c>
      <c r="J44" s="118">
        <f t="shared" si="15"/>
        <v>0</v>
      </c>
      <c r="K44" s="27" t="s">
        <v>280</v>
      </c>
      <c r="L44" s="5"/>
      <c r="M44" s="5"/>
    </row>
    <row r="45" spans="1:13" hidden="1" x14ac:dyDescent="0.2">
      <c r="A45" s="202" t="s">
        <v>360</v>
      </c>
      <c r="B45" s="202"/>
      <c r="C45" s="202"/>
      <c r="D45" s="202"/>
      <c r="E45" s="202"/>
      <c r="F45" s="202"/>
      <c r="G45" s="146">
        <f t="shared" ref="G45:I45" si="16">SUM(G42:G44)</f>
        <v>0</v>
      </c>
      <c r="H45" s="146">
        <f t="shared" si="16"/>
        <v>0</v>
      </c>
      <c r="I45" s="146">
        <f t="shared" si="16"/>
        <v>0</v>
      </c>
      <c r="J45" s="146">
        <f>SUM(J42:J44)</f>
        <v>0</v>
      </c>
      <c r="K45" s="166"/>
      <c r="L45" s="167"/>
      <c r="M45" s="168"/>
    </row>
    <row r="46" spans="1:13" hidden="1" x14ac:dyDescent="0.2">
      <c r="A46" s="52">
        <v>12</v>
      </c>
      <c r="B46" s="207" t="s">
        <v>309</v>
      </c>
      <c r="C46" s="207"/>
      <c r="D46" s="207"/>
      <c r="E46" s="207"/>
      <c r="F46" s="207"/>
      <c r="G46" s="207"/>
      <c r="H46" s="207"/>
      <c r="I46" s="207"/>
      <c r="J46" s="207"/>
      <c r="K46" s="207"/>
      <c r="L46" s="207"/>
      <c r="M46" s="207"/>
    </row>
    <row r="47" spans="1:13" ht="114.75" hidden="1" customHeight="1" x14ac:dyDescent="0.2">
      <c r="A47" s="29" t="s">
        <v>361</v>
      </c>
      <c r="B47" s="27" t="s">
        <v>39</v>
      </c>
      <c r="C47" s="52" t="s">
        <v>11</v>
      </c>
      <c r="D47" s="4">
        <v>2500</v>
      </c>
      <c r="E47" s="57"/>
      <c r="F47" s="27"/>
      <c r="G47" s="119"/>
      <c r="H47" s="119"/>
      <c r="I47" s="118">
        <f>H47*0.1</f>
        <v>0</v>
      </c>
      <c r="J47" s="118">
        <f>H47+I47</f>
        <v>0</v>
      </c>
      <c r="K47" s="27" t="s">
        <v>281</v>
      </c>
      <c r="L47" s="5"/>
      <c r="M47" s="5"/>
    </row>
    <row r="48" spans="1:13" ht="114.75" hidden="1" customHeight="1" x14ac:dyDescent="0.2">
      <c r="A48" s="29" t="s">
        <v>362</v>
      </c>
      <c r="B48" s="9" t="s">
        <v>40</v>
      </c>
      <c r="C48" s="52" t="s">
        <v>11</v>
      </c>
      <c r="D48" s="4">
        <v>150</v>
      </c>
      <c r="E48" s="6"/>
      <c r="F48" s="47"/>
      <c r="G48" s="122"/>
      <c r="H48" s="118"/>
      <c r="I48" s="118">
        <f>H48*0.1</f>
        <v>0</v>
      </c>
      <c r="J48" s="118">
        <f>H48+I48</f>
        <v>0</v>
      </c>
      <c r="K48" s="27" t="s">
        <v>223</v>
      </c>
      <c r="L48" s="57"/>
      <c r="M48" s="57"/>
    </row>
    <row r="49" spans="1:13" hidden="1" x14ac:dyDescent="0.2">
      <c r="A49" s="194" t="s">
        <v>363</v>
      </c>
      <c r="B49" s="194"/>
      <c r="C49" s="194"/>
      <c r="D49" s="194"/>
      <c r="E49" s="194"/>
      <c r="F49" s="194"/>
      <c r="G49" s="146">
        <f t="shared" ref="G49:I49" si="17">SUM(G47:G48)</f>
        <v>0</v>
      </c>
      <c r="H49" s="146">
        <f t="shared" si="17"/>
        <v>0</v>
      </c>
      <c r="I49" s="146">
        <f t="shared" si="17"/>
        <v>0</v>
      </c>
      <c r="J49" s="146">
        <f>SUM(J47:J48)</f>
        <v>0</v>
      </c>
      <c r="K49" s="166"/>
      <c r="L49" s="167"/>
      <c r="M49" s="168"/>
    </row>
    <row r="50" spans="1:13" ht="89.25" hidden="1" customHeight="1" x14ac:dyDescent="0.2">
      <c r="A50" s="47" t="s">
        <v>364</v>
      </c>
      <c r="B50" s="56" t="s">
        <v>41</v>
      </c>
      <c r="C50" s="52" t="s">
        <v>11</v>
      </c>
      <c r="D50" s="4">
        <v>6</v>
      </c>
      <c r="E50" s="52"/>
      <c r="F50" s="5"/>
      <c r="G50" s="116"/>
      <c r="H50" s="116"/>
      <c r="I50" s="122">
        <f t="shared" ref="I50" si="18">H50*0.1</f>
        <v>0</v>
      </c>
      <c r="J50" s="122">
        <f t="shared" ref="J50" si="19">H50+I50</f>
        <v>0</v>
      </c>
      <c r="K50" s="27" t="s">
        <v>224</v>
      </c>
      <c r="L50" s="56"/>
      <c r="M50" s="5"/>
    </row>
    <row r="51" spans="1:13" hidden="1" x14ac:dyDescent="0.2">
      <c r="A51" s="47" t="s">
        <v>365</v>
      </c>
      <c r="B51" s="169" t="s">
        <v>291</v>
      </c>
      <c r="C51" s="170"/>
      <c r="D51" s="170"/>
      <c r="E51" s="170"/>
      <c r="F51" s="170"/>
      <c r="G51" s="170"/>
      <c r="H51" s="170"/>
      <c r="I51" s="170"/>
      <c r="J51" s="170"/>
      <c r="K51" s="170"/>
      <c r="L51" s="170"/>
      <c r="M51" s="171"/>
    </row>
    <row r="52" spans="1:13" ht="177" hidden="1" customHeight="1" x14ac:dyDescent="0.2">
      <c r="A52" s="6" t="s">
        <v>366</v>
      </c>
      <c r="B52" s="27" t="s">
        <v>42</v>
      </c>
      <c r="C52" s="52" t="s">
        <v>11</v>
      </c>
      <c r="D52" s="4">
        <v>40</v>
      </c>
      <c r="E52" s="57"/>
      <c r="F52" s="5"/>
      <c r="G52" s="116"/>
      <c r="H52" s="116"/>
      <c r="I52" s="118">
        <f>H52*0.1</f>
        <v>0</v>
      </c>
      <c r="J52" s="118">
        <f>H52+I52</f>
        <v>0</v>
      </c>
      <c r="K52" s="27" t="s">
        <v>225</v>
      </c>
      <c r="L52" s="5"/>
      <c r="M52" s="5"/>
    </row>
    <row r="53" spans="1:13" ht="191.25" hidden="1" x14ac:dyDescent="0.2">
      <c r="A53" s="6" t="s">
        <v>367</v>
      </c>
      <c r="B53" s="27" t="s">
        <v>43</v>
      </c>
      <c r="C53" s="52" t="s">
        <v>11</v>
      </c>
      <c r="D53" s="4">
        <v>20</v>
      </c>
      <c r="E53" s="57"/>
      <c r="F53" s="5"/>
      <c r="G53" s="116"/>
      <c r="H53" s="116"/>
      <c r="I53" s="118">
        <f>H53*0.1</f>
        <v>0</v>
      </c>
      <c r="J53" s="118">
        <f>H53+I53</f>
        <v>0</v>
      </c>
      <c r="K53" s="27" t="s">
        <v>282</v>
      </c>
      <c r="L53" s="5"/>
      <c r="M53" s="5"/>
    </row>
    <row r="54" spans="1:13" hidden="1" x14ac:dyDescent="0.2">
      <c r="A54" s="202" t="s">
        <v>368</v>
      </c>
      <c r="B54" s="202"/>
      <c r="C54" s="202"/>
      <c r="D54" s="202"/>
      <c r="E54" s="202"/>
      <c r="F54" s="202"/>
      <c r="G54" s="122">
        <f t="shared" ref="G54:I54" si="20">SUM(G52:G53)</f>
        <v>0</v>
      </c>
      <c r="H54" s="122">
        <f t="shared" si="20"/>
        <v>0</v>
      </c>
      <c r="I54" s="122">
        <f t="shared" si="20"/>
        <v>0</v>
      </c>
      <c r="J54" s="122">
        <f>SUM(J52:J53)</f>
        <v>0</v>
      </c>
      <c r="K54" s="27"/>
      <c r="L54" s="5"/>
      <c r="M54" s="5"/>
    </row>
    <row r="55" spans="1:13" hidden="1" x14ac:dyDescent="0.2">
      <c r="A55" s="47" t="s">
        <v>369</v>
      </c>
      <c r="B55" s="207" t="s">
        <v>44</v>
      </c>
      <c r="C55" s="207"/>
      <c r="D55" s="207"/>
      <c r="E55" s="207"/>
      <c r="F55" s="207"/>
      <c r="G55" s="207"/>
      <c r="H55" s="207"/>
      <c r="I55" s="207"/>
      <c r="J55" s="207"/>
      <c r="K55" s="207"/>
      <c r="L55" s="207"/>
      <c r="M55" s="207"/>
    </row>
    <row r="56" spans="1:13" ht="78.75" hidden="1" customHeight="1" x14ac:dyDescent="0.2">
      <c r="A56" s="6" t="s">
        <v>370</v>
      </c>
      <c r="B56" s="27" t="s">
        <v>45</v>
      </c>
      <c r="C56" s="52" t="s">
        <v>11</v>
      </c>
      <c r="D56" s="4">
        <v>20</v>
      </c>
      <c r="E56" s="57"/>
      <c r="F56" s="5"/>
      <c r="G56" s="116"/>
      <c r="H56" s="116"/>
      <c r="I56" s="118">
        <f>H56*0.1</f>
        <v>0</v>
      </c>
      <c r="J56" s="118">
        <f>H56+I56</f>
        <v>0</v>
      </c>
      <c r="K56" s="27" t="s">
        <v>226</v>
      </c>
      <c r="L56" s="5"/>
      <c r="M56" s="5"/>
    </row>
    <row r="57" spans="1:13" ht="78.75" hidden="1" customHeight="1" x14ac:dyDescent="0.2">
      <c r="A57" s="6" t="s">
        <v>371</v>
      </c>
      <c r="B57" s="27" t="s">
        <v>45</v>
      </c>
      <c r="C57" s="52" t="s">
        <v>11</v>
      </c>
      <c r="D57" s="4">
        <v>20</v>
      </c>
      <c r="E57" s="57"/>
      <c r="F57" s="5"/>
      <c r="G57" s="116"/>
      <c r="H57" s="116"/>
      <c r="I57" s="118">
        <f>H57*0.1</f>
        <v>0</v>
      </c>
      <c r="J57" s="118">
        <f>H57+I57</f>
        <v>0</v>
      </c>
      <c r="K57" s="27" t="s">
        <v>227</v>
      </c>
      <c r="L57" s="5"/>
      <c r="M57" s="5"/>
    </row>
    <row r="58" spans="1:13" hidden="1" x14ac:dyDescent="0.2">
      <c r="A58" s="202" t="s">
        <v>372</v>
      </c>
      <c r="B58" s="202"/>
      <c r="C58" s="202"/>
      <c r="D58" s="202"/>
      <c r="E58" s="202"/>
      <c r="F58" s="202"/>
      <c r="G58" s="146">
        <f t="shared" ref="G58:I58" si="21">SUM(G56:G57)</f>
        <v>0</v>
      </c>
      <c r="H58" s="146">
        <f t="shared" si="21"/>
        <v>0</v>
      </c>
      <c r="I58" s="146">
        <f t="shared" si="21"/>
        <v>0</v>
      </c>
      <c r="J58" s="146">
        <f>SUM(J56:J57)</f>
        <v>0</v>
      </c>
      <c r="K58" s="166"/>
      <c r="L58" s="167"/>
      <c r="M58" s="168"/>
    </row>
    <row r="59" spans="1:13" hidden="1" x14ac:dyDescent="0.2">
      <c r="A59" s="47" t="s">
        <v>373</v>
      </c>
      <c r="B59" s="207" t="s">
        <v>46</v>
      </c>
      <c r="C59" s="207"/>
      <c r="D59" s="207"/>
      <c r="E59" s="207"/>
      <c r="F59" s="207"/>
      <c r="G59" s="207"/>
      <c r="H59" s="207"/>
      <c r="I59" s="207"/>
      <c r="J59" s="207"/>
      <c r="K59" s="207"/>
      <c r="L59" s="207"/>
      <c r="M59" s="207"/>
    </row>
    <row r="60" spans="1:13" ht="129" hidden="1" customHeight="1" x14ac:dyDescent="0.2">
      <c r="A60" s="6" t="s">
        <v>374</v>
      </c>
      <c r="B60" s="27" t="s">
        <v>47</v>
      </c>
      <c r="C60" s="52" t="s">
        <v>11</v>
      </c>
      <c r="D60" s="4">
        <v>40</v>
      </c>
      <c r="E60" s="57"/>
      <c r="F60" s="5"/>
      <c r="G60" s="116"/>
      <c r="H60" s="116"/>
      <c r="I60" s="118">
        <f>H60*0.1</f>
        <v>0</v>
      </c>
      <c r="J60" s="118">
        <f>H60+I60</f>
        <v>0</v>
      </c>
      <c r="K60" s="27" t="s">
        <v>48</v>
      </c>
      <c r="L60" s="5"/>
      <c r="M60" s="5"/>
    </row>
    <row r="61" spans="1:13" ht="129" hidden="1" customHeight="1" x14ac:dyDescent="0.2">
      <c r="A61" s="6" t="s">
        <v>375</v>
      </c>
      <c r="B61" s="27" t="s">
        <v>47</v>
      </c>
      <c r="C61" s="52" t="s">
        <v>11</v>
      </c>
      <c r="D61" s="4">
        <v>15</v>
      </c>
      <c r="E61" s="57"/>
      <c r="F61" s="5"/>
      <c r="G61" s="116"/>
      <c r="H61" s="116"/>
      <c r="I61" s="118">
        <f>H61*0.1</f>
        <v>0</v>
      </c>
      <c r="J61" s="118">
        <f>H61+I61</f>
        <v>0</v>
      </c>
      <c r="K61" s="27" t="s">
        <v>49</v>
      </c>
      <c r="L61" s="5"/>
      <c r="M61" s="5"/>
    </row>
    <row r="62" spans="1:13" hidden="1" x14ac:dyDescent="0.2">
      <c r="A62" s="202" t="s">
        <v>376</v>
      </c>
      <c r="B62" s="202"/>
      <c r="C62" s="202"/>
      <c r="D62" s="202"/>
      <c r="E62" s="202"/>
      <c r="F62" s="202"/>
      <c r="G62" s="122">
        <f t="shared" ref="G62:I62" si="22">SUM(G60:G61)</f>
        <v>0</v>
      </c>
      <c r="H62" s="122">
        <f t="shared" si="22"/>
        <v>0</v>
      </c>
      <c r="I62" s="122">
        <f t="shared" si="22"/>
        <v>0</v>
      </c>
      <c r="J62" s="122">
        <f>SUM(J60:J61)</f>
        <v>0</v>
      </c>
      <c r="K62" s="27"/>
      <c r="L62" s="5"/>
      <c r="M62" s="5"/>
    </row>
    <row r="63" spans="1:13" hidden="1" x14ac:dyDescent="0.2">
      <c r="A63" s="47" t="s">
        <v>377</v>
      </c>
      <c r="B63" s="169" t="s">
        <v>292</v>
      </c>
      <c r="C63" s="170"/>
      <c r="D63" s="170"/>
      <c r="E63" s="170"/>
      <c r="F63" s="170"/>
      <c r="G63" s="170"/>
      <c r="H63" s="170"/>
      <c r="I63" s="170"/>
      <c r="J63" s="170"/>
      <c r="K63" s="170"/>
      <c r="L63" s="170"/>
      <c r="M63" s="171"/>
    </row>
    <row r="64" spans="1:13" ht="140.25" hidden="1" customHeight="1" x14ac:dyDescent="0.2">
      <c r="A64" s="6" t="s">
        <v>378</v>
      </c>
      <c r="B64" s="27" t="s">
        <v>50</v>
      </c>
      <c r="C64" s="52" t="s">
        <v>11</v>
      </c>
      <c r="D64" s="4">
        <v>150</v>
      </c>
      <c r="E64" s="57"/>
      <c r="F64" s="5"/>
      <c r="G64" s="116"/>
      <c r="H64" s="116"/>
      <c r="I64" s="118">
        <f>H64*0.1</f>
        <v>0</v>
      </c>
      <c r="J64" s="118">
        <f>H64+I64</f>
        <v>0</v>
      </c>
      <c r="K64" s="27" t="s">
        <v>228</v>
      </c>
      <c r="L64" s="5"/>
      <c r="M64" s="5"/>
    </row>
    <row r="65" spans="1:13" ht="140.25" hidden="1" customHeight="1" x14ac:dyDescent="0.2">
      <c r="A65" s="6" t="s">
        <v>379</v>
      </c>
      <c r="B65" s="27" t="s">
        <v>51</v>
      </c>
      <c r="C65" s="52" t="s">
        <v>11</v>
      </c>
      <c r="D65" s="4">
        <v>150</v>
      </c>
      <c r="E65" s="57"/>
      <c r="F65" s="5"/>
      <c r="G65" s="116"/>
      <c r="H65" s="116"/>
      <c r="I65" s="118">
        <f t="shared" ref="I65:I66" si="23">H65*0.1</f>
        <v>0</v>
      </c>
      <c r="J65" s="118">
        <f t="shared" ref="J65:J66" si="24">H65+I65</f>
        <v>0</v>
      </c>
      <c r="K65" s="27" t="s">
        <v>205</v>
      </c>
      <c r="L65" s="5"/>
      <c r="M65" s="5"/>
    </row>
    <row r="66" spans="1:13" ht="140.25" hidden="1" customHeight="1" x14ac:dyDescent="0.2">
      <c r="A66" s="6" t="s">
        <v>380</v>
      </c>
      <c r="B66" s="27" t="s">
        <v>52</v>
      </c>
      <c r="C66" s="52" t="s">
        <v>11</v>
      </c>
      <c r="D66" s="4">
        <v>100</v>
      </c>
      <c r="E66" s="57"/>
      <c r="F66" s="5"/>
      <c r="G66" s="116"/>
      <c r="H66" s="116"/>
      <c r="I66" s="118">
        <f t="shared" si="23"/>
        <v>0</v>
      </c>
      <c r="J66" s="118">
        <f t="shared" si="24"/>
        <v>0</v>
      </c>
      <c r="K66" s="27" t="s">
        <v>206</v>
      </c>
      <c r="L66" s="5"/>
      <c r="M66" s="5"/>
    </row>
    <row r="67" spans="1:13" hidden="1" x14ac:dyDescent="0.2">
      <c r="A67" s="194" t="s">
        <v>381</v>
      </c>
      <c r="B67" s="194"/>
      <c r="C67" s="194"/>
      <c r="D67" s="194"/>
      <c r="E67" s="194"/>
      <c r="F67" s="194"/>
      <c r="G67" s="146">
        <f t="shared" ref="G67:I67" si="25">SUM(G64:G66)</f>
        <v>0</v>
      </c>
      <c r="H67" s="146">
        <f t="shared" si="25"/>
        <v>0</v>
      </c>
      <c r="I67" s="146">
        <f t="shared" si="25"/>
        <v>0</v>
      </c>
      <c r="J67" s="146">
        <f>SUM(J64:J66)</f>
        <v>0</v>
      </c>
      <c r="K67" s="163"/>
      <c r="L67" s="164"/>
      <c r="M67" s="165"/>
    </row>
    <row r="68" spans="1:13" hidden="1" x14ac:dyDescent="0.2">
      <c r="A68" s="47" t="s">
        <v>160</v>
      </c>
      <c r="B68" s="197" t="s">
        <v>293</v>
      </c>
      <c r="C68" s="197"/>
      <c r="D68" s="197"/>
      <c r="E68" s="197"/>
      <c r="F68" s="197"/>
      <c r="G68" s="197"/>
      <c r="H68" s="197"/>
      <c r="I68" s="197"/>
      <c r="J68" s="197"/>
      <c r="K68" s="197"/>
      <c r="L68" s="197"/>
      <c r="M68" s="197"/>
    </row>
    <row r="69" spans="1:13" ht="184.5" hidden="1" customHeight="1" x14ac:dyDescent="0.2">
      <c r="A69" s="57" t="s">
        <v>180</v>
      </c>
      <c r="B69" s="27" t="s">
        <v>53</v>
      </c>
      <c r="C69" s="52" t="s">
        <v>11</v>
      </c>
      <c r="D69" s="4">
        <v>50</v>
      </c>
      <c r="E69" s="57"/>
      <c r="F69" s="5"/>
      <c r="G69" s="116"/>
      <c r="H69" s="116"/>
      <c r="I69" s="118">
        <f>H69*0.1</f>
        <v>0</v>
      </c>
      <c r="J69" s="118">
        <f>H69+I69</f>
        <v>0</v>
      </c>
      <c r="K69" s="27" t="s">
        <v>283</v>
      </c>
      <c r="L69" s="5"/>
      <c r="M69" s="5"/>
    </row>
    <row r="70" spans="1:13" ht="204" hidden="1" x14ac:dyDescent="0.2">
      <c r="A70" s="57" t="s">
        <v>181</v>
      </c>
      <c r="B70" s="27" t="s">
        <v>54</v>
      </c>
      <c r="C70" s="52" t="s">
        <v>11</v>
      </c>
      <c r="D70" s="4">
        <v>50</v>
      </c>
      <c r="E70" s="57"/>
      <c r="F70" s="5"/>
      <c r="G70" s="116"/>
      <c r="H70" s="116"/>
      <c r="I70" s="118">
        <f t="shared" ref="I70:I72" si="26">H70*0.1</f>
        <v>0</v>
      </c>
      <c r="J70" s="118">
        <f t="shared" ref="J70:J72" si="27">H70+I70</f>
        <v>0</v>
      </c>
      <c r="K70" s="27" t="s">
        <v>55</v>
      </c>
      <c r="L70" s="5"/>
      <c r="M70" s="5"/>
    </row>
    <row r="71" spans="1:13" ht="120.75" hidden="1" customHeight="1" x14ac:dyDescent="0.2">
      <c r="A71" s="57" t="s">
        <v>182</v>
      </c>
      <c r="B71" s="27" t="s">
        <v>56</v>
      </c>
      <c r="C71" s="52" t="s">
        <v>11</v>
      </c>
      <c r="D71" s="4">
        <v>50</v>
      </c>
      <c r="E71" s="57"/>
      <c r="F71" s="5"/>
      <c r="G71" s="116"/>
      <c r="H71" s="116"/>
      <c r="I71" s="118">
        <f t="shared" si="26"/>
        <v>0</v>
      </c>
      <c r="J71" s="118">
        <f t="shared" si="27"/>
        <v>0</v>
      </c>
      <c r="K71" s="27" t="s">
        <v>284</v>
      </c>
      <c r="L71" s="5"/>
      <c r="M71" s="5"/>
    </row>
    <row r="72" spans="1:13" ht="76.5" hidden="1" customHeight="1" x14ac:dyDescent="0.2">
      <c r="A72" s="23" t="s">
        <v>183</v>
      </c>
      <c r="B72" s="27" t="s">
        <v>57</v>
      </c>
      <c r="C72" s="52" t="s">
        <v>11</v>
      </c>
      <c r="D72" s="4">
        <v>100</v>
      </c>
      <c r="E72" s="57"/>
      <c r="F72" s="5"/>
      <c r="G72" s="116"/>
      <c r="H72" s="116"/>
      <c r="I72" s="118">
        <f t="shared" si="26"/>
        <v>0</v>
      </c>
      <c r="J72" s="118">
        <f t="shared" si="27"/>
        <v>0</v>
      </c>
      <c r="K72" s="27" t="s">
        <v>229</v>
      </c>
      <c r="L72" s="5"/>
      <c r="M72" s="5"/>
    </row>
    <row r="73" spans="1:13" hidden="1" x14ac:dyDescent="0.2">
      <c r="A73" s="202" t="s">
        <v>184</v>
      </c>
      <c r="B73" s="202"/>
      <c r="C73" s="202"/>
      <c r="D73" s="202"/>
      <c r="E73" s="202"/>
      <c r="F73" s="202"/>
      <c r="G73" s="135">
        <f t="shared" ref="G73:I73" si="28">SUM(G69:G72)</f>
        <v>0</v>
      </c>
      <c r="H73" s="135">
        <f t="shared" si="28"/>
        <v>0</v>
      </c>
      <c r="I73" s="135">
        <f t="shared" si="28"/>
        <v>0</v>
      </c>
      <c r="J73" s="135">
        <f>SUM(J69:J72)</f>
        <v>0</v>
      </c>
      <c r="K73" s="166"/>
      <c r="L73" s="167"/>
      <c r="M73" s="168"/>
    </row>
    <row r="74" spans="1:13" hidden="1" x14ac:dyDescent="0.2">
      <c r="A74" s="48" t="s">
        <v>382</v>
      </c>
      <c r="B74" s="207" t="s">
        <v>58</v>
      </c>
      <c r="C74" s="207"/>
      <c r="D74" s="207"/>
      <c r="E74" s="207"/>
      <c r="F74" s="207"/>
      <c r="G74" s="207"/>
      <c r="H74" s="207"/>
      <c r="I74" s="207"/>
      <c r="J74" s="207"/>
      <c r="K74" s="207"/>
      <c r="L74" s="207"/>
      <c r="M74" s="207"/>
    </row>
    <row r="75" spans="1:13" ht="131.25" hidden="1" customHeight="1" x14ac:dyDescent="0.2">
      <c r="A75" s="31" t="s">
        <v>383</v>
      </c>
      <c r="B75" s="27" t="s">
        <v>59</v>
      </c>
      <c r="C75" s="52" t="s">
        <v>10</v>
      </c>
      <c r="D75" s="16">
        <v>5</v>
      </c>
      <c r="E75" s="29"/>
      <c r="F75" s="29"/>
      <c r="G75" s="126"/>
      <c r="H75" s="126"/>
      <c r="I75" s="126">
        <f>H75*0.1</f>
        <v>0</v>
      </c>
      <c r="J75" s="126">
        <f>H75+I75</f>
        <v>0</v>
      </c>
      <c r="K75" s="27" t="s">
        <v>60</v>
      </c>
      <c r="L75" s="29"/>
      <c r="M75" s="29"/>
    </row>
    <row r="76" spans="1:13" ht="130.5" hidden="1" customHeight="1" x14ac:dyDescent="0.2">
      <c r="A76" s="31" t="s">
        <v>384</v>
      </c>
      <c r="B76" s="27" t="s">
        <v>59</v>
      </c>
      <c r="C76" s="52" t="s">
        <v>10</v>
      </c>
      <c r="D76" s="16">
        <v>5</v>
      </c>
      <c r="E76" s="29"/>
      <c r="F76" s="29"/>
      <c r="G76" s="126"/>
      <c r="H76" s="126"/>
      <c r="I76" s="126">
        <f t="shared" ref="I76:I78" si="29">H76*0.1</f>
        <v>0</v>
      </c>
      <c r="J76" s="126">
        <f t="shared" ref="J76:J78" si="30">H76+I76</f>
        <v>0</v>
      </c>
      <c r="K76" s="27" t="s">
        <v>61</v>
      </c>
      <c r="L76" s="29"/>
      <c r="M76" s="29"/>
    </row>
    <row r="77" spans="1:13" ht="130.5" hidden="1" customHeight="1" x14ac:dyDescent="0.2">
      <c r="A77" s="31" t="s">
        <v>385</v>
      </c>
      <c r="B77" s="27" t="s">
        <v>59</v>
      </c>
      <c r="C77" s="52" t="s">
        <v>10</v>
      </c>
      <c r="D77" s="16">
        <v>5</v>
      </c>
      <c r="E77" s="29"/>
      <c r="F77" s="29"/>
      <c r="G77" s="126"/>
      <c r="H77" s="126"/>
      <c r="I77" s="126">
        <f t="shared" si="29"/>
        <v>0</v>
      </c>
      <c r="J77" s="126">
        <f t="shared" si="30"/>
        <v>0</v>
      </c>
      <c r="K77" s="27" t="s">
        <v>62</v>
      </c>
      <c r="L77" s="29"/>
      <c r="M77" s="29"/>
    </row>
    <row r="78" spans="1:13" ht="130.5" hidden="1" customHeight="1" x14ac:dyDescent="0.2">
      <c r="A78" s="31" t="s">
        <v>386</v>
      </c>
      <c r="B78" s="27" t="s">
        <v>59</v>
      </c>
      <c r="C78" s="52" t="s">
        <v>10</v>
      </c>
      <c r="D78" s="16">
        <v>5</v>
      </c>
      <c r="E78" s="29"/>
      <c r="F78" s="29"/>
      <c r="G78" s="126"/>
      <c r="H78" s="126"/>
      <c r="I78" s="126">
        <f t="shared" si="29"/>
        <v>0</v>
      </c>
      <c r="J78" s="126">
        <f t="shared" si="30"/>
        <v>0</v>
      </c>
      <c r="K78" s="27" t="s">
        <v>63</v>
      </c>
      <c r="L78" s="29"/>
      <c r="M78" s="29"/>
    </row>
    <row r="79" spans="1:13" hidden="1" x14ac:dyDescent="0.2">
      <c r="A79" s="196" t="s">
        <v>387</v>
      </c>
      <c r="B79" s="196"/>
      <c r="C79" s="196"/>
      <c r="D79" s="196"/>
      <c r="E79" s="196"/>
      <c r="F79" s="196"/>
      <c r="G79" s="135">
        <f t="shared" ref="G79:I79" si="31">SUM(G75:G78)</f>
        <v>0</v>
      </c>
      <c r="H79" s="135">
        <f t="shared" si="31"/>
        <v>0</v>
      </c>
      <c r="I79" s="135">
        <f t="shared" si="31"/>
        <v>0</v>
      </c>
      <c r="J79" s="135">
        <f>SUM(J75:J78)</f>
        <v>0</v>
      </c>
      <c r="K79" s="166"/>
      <c r="L79" s="167"/>
      <c r="M79" s="168"/>
    </row>
    <row r="80" spans="1:13" hidden="1" x14ac:dyDescent="0.2">
      <c r="A80" s="48" t="s">
        <v>161</v>
      </c>
      <c r="B80" s="197" t="s">
        <v>64</v>
      </c>
      <c r="C80" s="197"/>
      <c r="D80" s="197"/>
      <c r="E80" s="197"/>
      <c r="F80" s="197"/>
      <c r="G80" s="197"/>
      <c r="H80" s="197"/>
      <c r="I80" s="197"/>
      <c r="J80" s="197"/>
      <c r="K80" s="197"/>
      <c r="L80" s="197"/>
      <c r="M80" s="197"/>
    </row>
    <row r="81" spans="1:13" ht="130.5" hidden="1" customHeight="1" x14ac:dyDescent="0.2">
      <c r="A81" s="31" t="s">
        <v>388</v>
      </c>
      <c r="B81" s="9" t="s">
        <v>65</v>
      </c>
      <c r="C81" s="47" t="s">
        <v>10</v>
      </c>
      <c r="D81" s="16">
        <v>20</v>
      </c>
      <c r="E81" s="31"/>
      <c r="F81" s="48"/>
      <c r="G81" s="135"/>
      <c r="H81" s="135"/>
      <c r="I81" s="126">
        <f>H81*0.1</f>
        <v>0</v>
      </c>
      <c r="J81" s="126">
        <f>H81+I81</f>
        <v>0</v>
      </c>
      <c r="K81" s="27" t="s">
        <v>66</v>
      </c>
      <c r="L81" s="48"/>
      <c r="M81" s="48"/>
    </row>
    <row r="82" spans="1:13" ht="132.75" hidden="1" customHeight="1" x14ac:dyDescent="0.2">
      <c r="A82" s="31" t="s">
        <v>389</v>
      </c>
      <c r="B82" s="9" t="s">
        <v>65</v>
      </c>
      <c r="C82" s="47" t="s">
        <v>10</v>
      </c>
      <c r="D82" s="16">
        <v>20</v>
      </c>
      <c r="E82" s="31"/>
      <c r="F82" s="48"/>
      <c r="G82" s="126"/>
      <c r="H82" s="126"/>
      <c r="I82" s="126">
        <f t="shared" ref="I82:I85" si="32">H82*0.1</f>
        <v>0</v>
      </c>
      <c r="J82" s="126">
        <f t="shared" ref="J82:J85" si="33">H82+I82</f>
        <v>0</v>
      </c>
      <c r="K82" s="27" t="s">
        <v>67</v>
      </c>
      <c r="L82" s="48"/>
      <c r="M82" s="48"/>
    </row>
    <row r="83" spans="1:13" ht="132.75" hidden="1" customHeight="1" x14ac:dyDescent="0.2">
      <c r="A83" s="31" t="s">
        <v>390</v>
      </c>
      <c r="B83" s="9" t="s">
        <v>65</v>
      </c>
      <c r="C83" s="47" t="s">
        <v>10</v>
      </c>
      <c r="D83" s="16">
        <v>20</v>
      </c>
      <c r="E83" s="31"/>
      <c r="F83" s="48"/>
      <c r="G83" s="126"/>
      <c r="H83" s="126"/>
      <c r="I83" s="126">
        <f t="shared" si="32"/>
        <v>0</v>
      </c>
      <c r="J83" s="126">
        <f t="shared" si="33"/>
        <v>0</v>
      </c>
      <c r="K83" s="27" t="s">
        <v>68</v>
      </c>
      <c r="L83" s="48"/>
      <c r="M83" s="48"/>
    </row>
    <row r="84" spans="1:13" ht="132.75" hidden="1" customHeight="1" x14ac:dyDescent="0.2">
      <c r="A84" s="31" t="s">
        <v>391</v>
      </c>
      <c r="B84" s="9" t="s">
        <v>65</v>
      </c>
      <c r="C84" s="47" t="s">
        <v>10</v>
      </c>
      <c r="D84" s="16">
        <v>30</v>
      </c>
      <c r="E84" s="31"/>
      <c r="F84" s="48"/>
      <c r="G84" s="126"/>
      <c r="H84" s="126"/>
      <c r="I84" s="126">
        <f t="shared" si="32"/>
        <v>0</v>
      </c>
      <c r="J84" s="126">
        <f t="shared" si="33"/>
        <v>0</v>
      </c>
      <c r="K84" s="27" t="s">
        <v>69</v>
      </c>
      <c r="L84" s="48"/>
      <c r="M84" s="48"/>
    </row>
    <row r="85" spans="1:13" ht="132.75" hidden="1" customHeight="1" x14ac:dyDescent="0.2">
      <c r="A85" s="31" t="s">
        <v>392</v>
      </c>
      <c r="B85" s="9" t="s">
        <v>65</v>
      </c>
      <c r="C85" s="47" t="s">
        <v>10</v>
      </c>
      <c r="D85" s="16">
        <v>30</v>
      </c>
      <c r="E85" s="31"/>
      <c r="F85" s="48"/>
      <c r="G85" s="126"/>
      <c r="H85" s="126"/>
      <c r="I85" s="126">
        <f t="shared" si="32"/>
        <v>0</v>
      </c>
      <c r="J85" s="126">
        <f t="shared" si="33"/>
        <v>0</v>
      </c>
      <c r="K85" s="27" t="s">
        <v>70</v>
      </c>
      <c r="L85" s="48"/>
      <c r="M85" s="48"/>
    </row>
    <row r="86" spans="1:13" hidden="1" x14ac:dyDescent="0.2">
      <c r="A86" s="196" t="s">
        <v>393</v>
      </c>
      <c r="B86" s="196"/>
      <c r="C86" s="196"/>
      <c r="D86" s="196"/>
      <c r="E86" s="196"/>
      <c r="F86" s="196"/>
      <c r="G86" s="135">
        <f t="shared" ref="G86:I86" si="34">SUM(G81:G85)</f>
        <v>0</v>
      </c>
      <c r="H86" s="135">
        <f t="shared" si="34"/>
        <v>0</v>
      </c>
      <c r="I86" s="135">
        <f t="shared" si="34"/>
        <v>0</v>
      </c>
      <c r="J86" s="135">
        <f>SUM(J81:J85)</f>
        <v>0</v>
      </c>
      <c r="K86" s="166"/>
      <c r="L86" s="167"/>
      <c r="M86" s="168"/>
    </row>
    <row r="87" spans="1:13" hidden="1" x14ac:dyDescent="0.2">
      <c r="A87" s="211" t="s">
        <v>71</v>
      </c>
      <c r="B87" s="211"/>
      <c r="C87" s="211"/>
      <c r="D87" s="211"/>
      <c r="E87" s="211"/>
      <c r="F87" s="211"/>
      <c r="G87" s="211"/>
      <c r="H87" s="211"/>
      <c r="I87" s="211"/>
      <c r="J87" s="211"/>
      <c r="K87" s="211"/>
      <c r="L87" s="211"/>
      <c r="M87" s="211"/>
    </row>
    <row r="88" spans="1:13" hidden="1" x14ac:dyDescent="0.2">
      <c r="A88" s="12" t="s">
        <v>162</v>
      </c>
      <c r="B88" s="212" t="s">
        <v>294</v>
      </c>
      <c r="C88" s="213"/>
      <c r="D88" s="213"/>
      <c r="E88" s="213"/>
      <c r="F88" s="213"/>
      <c r="G88" s="213"/>
      <c r="H88" s="213"/>
      <c r="I88" s="213"/>
      <c r="J88" s="213"/>
      <c r="K88" s="213"/>
      <c r="L88" s="213"/>
      <c r="M88" s="214"/>
    </row>
    <row r="89" spans="1:13" ht="267.75" hidden="1" x14ac:dyDescent="0.2">
      <c r="A89" s="10" t="s">
        <v>394</v>
      </c>
      <c r="B89" s="11" t="s">
        <v>294</v>
      </c>
      <c r="C89" s="12" t="s">
        <v>11</v>
      </c>
      <c r="D89" s="59" t="s">
        <v>164</v>
      </c>
      <c r="E89" s="58"/>
      <c r="F89" s="46"/>
      <c r="G89" s="136" t="s">
        <v>73</v>
      </c>
      <c r="H89" s="117"/>
      <c r="I89" s="118">
        <f>H89*0.1</f>
        <v>0</v>
      </c>
      <c r="J89" s="118">
        <f>H89+I89</f>
        <v>0</v>
      </c>
      <c r="K89" s="17" t="s">
        <v>230</v>
      </c>
      <c r="L89" s="57"/>
      <c r="M89" s="57"/>
    </row>
    <row r="90" spans="1:13" ht="280.5" hidden="1" x14ac:dyDescent="0.2">
      <c r="A90" s="10" t="s">
        <v>395</v>
      </c>
      <c r="B90" s="11" t="s">
        <v>294</v>
      </c>
      <c r="C90" s="12" t="s">
        <v>11</v>
      </c>
      <c r="D90" s="59" t="s">
        <v>163</v>
      </c>
      <c r="E90" s="58"/>
      <c r="F90" s="46"/>
      <c r="G90" s="117"/>
      <c r="H90" s="117"/>
      <c r="I90" s="118">
        <f>H90*0.1</f>
        <v>0</v>
      </c>
      <c r="J90" s="118">
        <f>H90+I90</f>
        <v>0</v>
      </c>
      <c r="K90" s="17" t="s">
        <v>285</v>
      </c>
      <c r="L90" s="57"/>
      <c r="M90" s="57"/>
    </row>
    <row r="91" spans="1:13" ht="280.5" hidden="1" x14ac:dyDescent="0.2">
      <c r="A91" s="18" t="s">
        <v>396</v>
      </c>
      <c r="B91" s="11" t="s">
        <v>72</v>
      </c>
      <c r="C91" s="58" t="s">
        <v>11</v>
      </c>
      <c r="D91" s="59" t="s">
        <v>165</v>
      </c>
      <c r="E91" s="58"/>
      <c r="F91" s="46"/>
      <c r="G91" s="117"/>
      <c r="H91" s="117"/>
      <c r="I91" s="118">
        <f>H91*0.1</f>
        <v>0</v>
      </c>
      <c r="J91" s="118">
        <f>H91+I91</f>
        <v>0</v>
      </c>
      <c r="K91" s="17" t="s">
        <v>231</v>
      </c>
      <c r="L91" s="57"/>
      <c r="M91" s="57"/>
    </row>
    <row r="92" spans="1:13" hidden="1" x14ac:dyDescent="0.2">
      <c r="A92" s="217" t="s">
        <v>397</v>
      </c>
      <c r="B92" s="217"/>
      <c r="C92" s="217"/>
      <c r="D92" s="217"/>
      <c r="E92" s="217"/>
      <c r="F92" s="217"/>
      <c r="G92" s="122">
        <f t="shared" ref="G92:I92" si="35">SUM(G89:G91)</f>
        <v>0</v>
      </c>
      <c r="H92" s="122">
        <f t="shared" si="35"/>
        <v>0</v>
      </c>
      <c r="I92" s="122">
        <f t="shared" si="35"/>
        <v>0</v>
      </c>
      <c r="J92" s="122">
        <f>SUM(J89:J91)</f>
        <v>0</v>
      </c>
      <c r="K92" s="166"/>
      <c r="L92" s="167"/>
      <c r="M92" s="168"/>
    </row>
    <row r="93" spans="1:13" hidden="1" x14ac:dyDescent="0.2">
      <c r="A93" s="48" t="s">
        <v>398</v>
      </c>
      <c r="B93" s="207" t="s">
        <v>295</v>
      </c>
      <c r="C93" s="207"/>
      <c r="D93" s="207"/>
      <c r="E93" s="207"/>
      <c r="F93" s="207"/>
      <c r="G93" s="207"/>
      <c r="H93" s="207"/>
      <c r="I93" s="207"/>
      <c r="J93" s="207"/>
      <c r="K93" s="207"/>
      <c r="L93" s="207"/>
      <c r="M93" s="207"/>
    </row>
    <row r="94" spans="1:13" ht="91.5" hidden="1" customHeight="1" x14ac:dyDescent="0.2">
      <c r="A94" s="31" t="s">
        <v>399</v>
      </c>
      <c r="B94" s="27" t="s">
        <v>74</v>
      </c>
      <c r="C94" s="53" t="s">
        <v>11</v>
      </c>
      <c r="D94" s="16">
        <v>20</v>
      </c>
      <c r="E94" s="29"/>
      <c r="F94" s="29"/>
      <c r="G94" s="126"/>
      <c r="H94" s="126"/>
      <c r="I94" s="126">
        <f>H94*0.1</f>
        <v>0</v>
      </c>
      <c r="J94" s="126">
        <f>H94+I94</f>
        <v>0</v>
      </c>
      <c r="K94" s="27" t="s">
        <v>232</v>
      </c>
      <c r="L94" s="52"/>
      <c r="M94" s="57"/>
    </row>
    <row r="95" spans="1:13" ht="91.5" hidden="1" customHeight="1" x14ac:dyDescent="0.2">
      <c r="A95" s="31" t="s">
        <v>400</v>
      </c>
      <c r="B95" s="27" t="s">
        <v>74</v>
      </c>
      <c r="C95" s="53" t="s">
        <v>11</v>
      </c>
      <c r="D95" s="16">
        <v>30</v>
      </c>
      <c r="E95" s="29"/>
      <c r="F95" s="29"/>
      <c r="G95" s="126"/>
      <c r="H95" s="126"/>
      <c r="I95" s="126">
        <f t="shared" ref="I95:I100" si="36">H95*0.1</f>
        <v>0</v>
      </c>
      <c r="J95" s="126">
        <f t="shared" ref="J95:J100" si="37">H95+I95</f>
        <v>0</v>
      </c>
      <c r="K95" s="27" t="s">
        <v>288</v>
      </c>
      <c r="L95" s="52"/>
      <c r="M95" s="57"/>
    </row>
    <row r="96" spans="1:13" ht="90" hidden="1" customHeight="1" x14ac:dyDescent="0.2">
      <c r="A96" s="31" t="s">
        <v>401</v>
      </c>
      <c r="B96" s="27" t="s">
        <v>74</v>
      </c>
      <c r="C96" s="53" t="s">
        <v>11</v>
      </c>
      <c r="D96" s="16">
        <v>10</v>
      </c>
      <c r="E96" s="29"/>
      <c r="F96" s="29"/>
      <c r="G96" s="126"/>
      <c r="H96" s="126"/>
      <c r="I96" s="126">
        <f t="shared" si="36"/>
        <v>0</v>
      </c>
      <c r="J96" s="126">
        <f t="shared" si="37"/>
        <v>0</v>
      </c>
      <c r="K96" s="27" t="s">
        <v>287</v>
      </c>
      <c r="L96" s="52"/>
      <c r="M96" s="57"/>
    </row>
    <row r="97" spans="1:13" ht="90" hidden="1" customHeight="1" x14ac:dyDescent="0.2">
      <c r="A97" s="31" t="s">
        <v>402</v>
      </c>
      <c r="B97" s="27" t="s">
        <v>77</v>
      </c>
      <c r="C97" s="53" t="s">
        <v>11</v>
      </c>
      <c r="D97" s="16">
        <v>10</v>
      </c>
      <c r="E97" s="29"/>
      <c r="F97" s="29"/>
      <c r="G97" s="126"/>
      <c r="H97" s="126"/>
      <c r="I97" s="126">
        <f t="shared" si="36"/>
        <v>0</v>
      </c>
      <c r="J97" s="126">
        <f t="shared" si="37"/>
        <v>0</v>
      </c>
      <c r="K97" s="27" t="s">
        <v>233</v>
      </c>
      <c r="L97" s="52"/>
      <c r="M97" s="57"/>
    </row>
    <row r="98" spans="1:13" ht="90" hidden="1" customHeight="1" x14ac:dyDescent="0.2">
      <c r="A98" s="31" t="s">
        <v>403</v>
      </c>
      <c r="B98" s="27" t="s">
        <v>77</v>
      </c>
      <c r="C98" s="53" t="s">
        <v>11</v>
      </c>
      <c r="D98" s="16">
        <v>20</v>
      </c>
      <c r="E98" s="29"/>
      <c r="F98" s="29"/>
      <c r="G98" s="126"/>
      <c r="H98" s="126"/>
      <c r="I98" s="126">
        <f t="shared" si="36"/>
        <v>0</v>
      </c>
      <c r="J98" s="126">
        <f t="shared" si="37"/>
        <v>0</v>
      </c>
      <c r="K98" s="27" t="s">
        <v>286</v>
      </c>
      <c r="L98" s="57"/>
      <c r="M98" s="57"/>
    </row>
    <row r="99" spans="1:13" ht="92.25" hidden="1" customHeight="1" x14ac:dyDescent="0.2">
      <c r="A99" s="31" t="s">
        <v>404</v>
      </c>
      <c r="B99" s="27" t="s">
        <v>77</v>
      </c>
      <c r="C99" s="53" t="s">
        <v>11</v>
      </c>
      <c r="D99" s="16">
        <v>10</v>
      </c>
      <c r="E99" s="29"/>
      <c r="F99" s="29"/>
      <c r="G99" s="126"/>
      <c r="H99" s="126"/>
      <c r="I99" s="126">
        <f t="shared" si="36"/>
        <v>0</v>
      </c>
      <c r="J99" s="126">
        <f t="shared" si="37"/>
        <v>0</v>
      </c>
      <c r="K99" s="27" t="s">
        <v>234</v>
      </c>
      <c r="L99" s="57"/>
      <c r="M99" s="57"/>
    </row>
    <row r="100" spans="1:13" ht="92.25" hidden="1" customHeight="1" x14ac:dyDescent="0.2">
      <c r="A100" s="31" t="s">
        <v>405</v>
      </c>
      <c r="B100" s="27" t="s">
        <v>78</v>
      </c>
      <c r="C100" s="52" t="s">
        <v>10</v>
      </c>
      <c r="D100" s="16">
        <v>10</v>
      </c>
      <c r="E100" s="29"/>
      <c r="F100" s="29"/>
      <c r="G100" s="126"/>
      <c r="H100" s="126"/>
      <c r="I100" s="126">
        <f t="shared" si="36"/>
        <v>0</v>
      </c>
      <c r="J100" s="126">
        <f t="shared" si="37"/>
        <v>0</v>
      </c>
      <c r="K100" s="27" t="s">
        <v>289</v>
      </c>
      <c r="L100" s="57"/>
      <c r="M100" s="57"/>
    </row>
    <row r="101" spans="1:13" hidden="1" x14ac:dyDescent="0.2">
      <c r="A101" s="202" t="s">
        <v>406</v>
      </c>
      <c r="B101" s="202"/>
      <c r="C101" s="202"/>
      <c r="D101" s="202"/>
      <c r="E101" s="202"/>
      <c r="F101" s="202"/>
      <c r="G101" s="122">
        <f t="shared" ref="G101:I101" si="38">SUM(G94:G100)</f>
        <v>0</v>
      </c>
      <c r="H101" s="122">
        <f t="shared" si="38"/>
        <v>0</v>
      </c>
      <c r="I101" s="122">
        <f t="shared" si="38"/>
        <v>0</v>
      </c>
      <c r="J101" s="122">
        <f>SUM(J94:J100)</f>
        <v>0</v>
      </c>
      <c r="K101" s="166"/>
      <c r="L101" s="167"/>
      <c r="M101" s="168"/>
    </row>
    <row r="102" spans="1:13" ht="185.25" hidden="1" customHeight="1" x14ac:dyDescent="0.2">
      <c r="A102" s="93" t="s">
        <v>407</v>
      </c>
      <c r="B102" s="56" t="s">
        <v>80</v>
      </c>
      <c r="C102" s="52" t="s">
        <v>11</v>
      </c>
      <c r="D102" s="4">
        <v>2000</v>
      </c>
      <c r="E102" s="52"/>
      <c r="F102" s="57"/>
      <c r="G102" s="118"/>
      <c r="H102" s="118"/>
      <c r="I102" s="122">
        <f t="shared" ref="I102:I103" si="39">H102*0.1</f>
        <v>0</v>
      </c>
      <c r="J102" s="122">
        <f t="shared" ref="J102:J103" si="40">H102+I102</f>
        <v>0</v>
      </c>
      <c r="K102" s="27" t="s">
        <v>325</v>
      </c>
      <c r="L102" s="57"/>
      <c r="M102" s="57"/>
    </row>
    <row r="103" spans="1:13" ht="93.75" hidden="1" customHeight="1" x14ac:dyDescent="0.2">
      <c r="A103" s="93" t="s">
        <v>408</v>
      </c>
      <c r="B103" s="56" t="s">
        <v>81</v>
      </c>
      <c r="C103" s="52" t="s">
        <v>11</v>
      </c>
      <c r="D103" s="4">
        <v>20</v>
      </c>
      <c r="E103" s="52"/>
      <c r="F103" s="57"/>
      <c r="G103" s="118"/>
      <c r="H103" s="118"/>
      <c r="I103" s="122">
        <f t="shared" si="39"/>
        <v>0</v>
      </c>
      <c r="J103" s="122">
        <f t="shared" si="40"/>
        <v>0</v>
      </c>
      <c r="K103" s="27" t="s">
        <v>82</v>
      </c>
      <c r="L103" s="57"/>
      <c r="M103" s="57"/>
    </row>
    <row r="104" spans="1:13" ht="64.5" hidden="1" customHeight="1" x14ac:dyDescent="0.2">
      <c r="A104" s="79" t="s">
        <v>409</v>
      </c>
      <c r="B104" s="82" t="s">
        <v>83</v>
      </c>
      <c r="C104" s="53" t="s">
        <v>11</v>
      </c>
      <c r="D104" s="16">
        <v>10</v>
      </c>
      <c r="E104" s="53"/>
      <c r="F104" s="29"/>
      <c r="G104" s="126"/>
      <c r="H104" s="126"/>
      <c r="I104" s="135">
        <f>H104*0.1</f>
        <v>0</v>
      </c>
      <c r="J104" s="135">
        <f>H104+I104</f>
        <v>0</v>
      </c>
      <c r="K104" s="27" t="s">
        <v>235</v>
      </c>
      <c r="L104" s="29"/>
      <c r="M104" s="29"/>
    </row>
    <row r="105" spans="1:13" hidden="1" x14ac:dyDescent="0.2">
      <c r="A105" s="48" t="s">
        <v>169</v>
      </c>
      <c r="B105" s="215" t="s">
        <v>296</v>
      </c>
      <c r="C105" s="215"/>
      <c r="D105" s="215"/>
      <c r="E105" s="215"/>
      <c r="F105" s="215"/>
      <c r="G105" s="215"/>
      <c r="H105" s="215"/>
      <c r="I105" s="215"/>
      <c r="J105" s="215"/>
      <c r="K105" s="215"/>
      <c r="L105" s="215"/>
      <c r="M105" s="215"/>
    </row>
    <row r="106" spans="1:13" ht="102" hidden="1" customHeight="1" x14ac:dyDescent="0.2">
      <c r="A106" s="31" t="s">
        <v>310</v>
      </c>
      <c r="B106" s="9" t="s">
        <v>84</v>
      </c>
      <c r="C106" s="48" t="s">
        <v>11</v>
      </c>
      <c r="D106" s="33">
        <v>10</v>
      </c>
      <c r="E106" s="48"/>
      <c r="F106" s="48"/>
      <c r="G106" s="134"/>
      <c r="H106" s="134"/>
      <c r="I106" s="126">
        <f>H106*0.1</f>
        <v>0</v>
      </c>
      <c r="J106" s="126">
        <f>H106+I106</f>
        <v>0</v>
      </c>
      <c r="K106" s="27" t="s">
        <v>236</v>
      </c>
      <c r="L106" s="29"/>
      <c r="M106" s="29"/>
    </row>
    <row r="107" spans="1:13" ht="102" hidden="1" customHeight="1" x14ac:dyDescent="0.2">
      <c r="A107" s="31" t="s">
        <v>311</v>
      </c>
      <c r="B107" s="9" t="s">
        <v>84</v>
      </c>
      <c r="C107" s="48" t="s">
        <v>11</v>
      </c>
      <c r="D107" s="33">
        <v>10</v>
      </c>
      <c r="E107" s="48"/>
      <c r="F107" s="48"/>
      <c r="G107" s="134"/>
      <c r="H107" s="134"/>
      <c r="I107" s="126">
        <f>H107*0.1</f>
        <v>0</v>
      </c>
      <c r="J107" s="126">
        <f>H107+I107</f>
        <v>0</v>
      </c>
      <c r="K107" s="27" t="s">
        <v>237</v>
      </c>
      <c r="L107" s="29"/>
      <c r="M107" s="29"/>
    </row>
    <row r="108" spans="1:13" hidden="1" x14ac:dyDescent="0.2">
      <c r="A108" s="196" t="s">
        <v>312</v>
      </c>
      <c r="B108" s="196"/>
      <c r="C108" s="196"/>
      <c r="D108" s="196"/>
      <c r="E108" s="196"/>
      <c r="F108" s="196"/>
      <c r="G108" s="135">
        <f t="shared" ref="G108:I108" si="41">SUM(G106:G107)</f>
        <v>0</v>
      </c>
      <c r="H108" s="135">
        <f t="shared" si="41"/>
        <v>0</v>
      </c>
      <c r="I108" s="135">
        <f t="shared" si="41"/>
        <v>0</v>
      </c>
      <c r="J108" s="135">
        <f>SUM(J106:J107)</f>
        <v>0</v>
      </c>
      <c r="K108" s="166"/>
      <c r="L108" s="167"/>
      <c r="M108" s="168"/>
    </row>
    <row r="109" spans="1:13" hidden="1" x14ac:dyDescent="0.2">
      <c r="A109" s="48" t="s">
        <v>410</v>
      </c>
      <c r="B109" s="204" t="s">
        <v>85</v>
      </c>
      <c r="C109" s="205"/>
      <c r="D109" s="205"/>
      <c r="E109" s="205"/>
      <c r="F109" s="205"/>
      <c r="G109" s="205"/>
      <c r="H109" s="205"/>
      <c r="I109" s="205"/>
      <c r="J109" s="205"/>
      <c r="K109" s="205"/>
      <c r="L109" s="205"/>
      <c r="M109" s="206"/>
    </row>
    <row r="110" spans="1:13" ht="208.5" hidden="1" customHeight="1" x14ac:dyDescent="0.2">
      <c r="A110" s="31" t="s">
        <v>411</v>
      </c>
      <c r="B110" s="9" t="s">
        <v>86</v>
      </c>
      <c r="C110" s="53" t="s">
        <v>11</v>
      </c>
      <c r="D110" s="16">
        <v>3</v>
      </c>
      <c r="E110" s="31"/>
      <c r="F110" s="48"/>
      <c r="G110" s="135"/>
      <c r="H110" s="126"/>
      <c r="I110" s="126">
        <f>H110*0.1</f>
        <v>0</v>
      </c>
      <c r="J110" s="126">
        <f>H110+I110</f>
        <v>0</v>
      </c>
      <c r="K110" s="27" t="s">
        <v>238</v>
      </c>
      <c r="L110" s="29"/>
      <c r="M110" s="29"/>
    </row>
    <row r="111" spans="1:13" ht="165.75" hidden="1" x14ac:dyDescent="0.2">
      <c r="A111" s="31" t="s">
        <v>412</v>
      </c>
      <c r="B111" s="9" t="s">
        <v>87</v>
      </c>
      <c r="C111" s="53" t="s">
        <v>11</v>
      </c>
      <c r="D111" s="16">
        <v>6</v>
      </c>
      <c r="E111" s="31"/>
      <c r="F111" s="48"/>
      <c r="G111" s="135"/>
      <c r="H111" s="126"/>
      <c r="I111" s="126">
        <f t="shared" ref="I111:I113" si="42">H111*0.1</f>
        <v>0</v>
      </c>
      <c r="J111" s="126">
        <f>H111+I111</f>
        <v>0</v>
      </c>
      <c r="K111" s="27" t="s">
        <v>88</v>
      </c>
      <c r="L111" s="29"/>
      <c r="M111" s="29"/>
    </row>
    <row r="112" spans="1:13" ht="204" hidden="1" x14ac:dyDescent="0.2">
      <c r="A112" s="31" t="s">
        <v>413</v>
      </c>
      <c r="B112" s="9" t="s">
        <v>89</v>
      </c>
      <c r="C112" s="53" t="s">
        <v>11</v>
      </c>
      <c r="D112" s="16">
        <v>2</v>
      </c>
      <c r="E112" s="31"/>
      <c r="F112" s="48"/>
      <c r="G112" s="135"/>
      <c r="H112" s="126"/>
      <c r="I112" s="126">
        <f t="shared" si="42"/>
        <v>0</v>
      </c>
      <c r="J112" s="126">
        <f t="shared" ref="J112:J113" si="43">H112+I112</f>
        <v>0</v>
      </c>
      <c r="K112" s="27" t="s">
        <v>239</v>
      </c>
      <c r="L112" s="29"/>
      <c r="M112" s="29"/>
    </row>
    <row r="113" spans="1:13" ht="89.25" hidden="1" customHeight="1" x14ac:dyDescent="0.2">
      <c r="A113" s="31" t="s">
        <v>414</v>
      </c>
      <c r="B113" s="9" t="s">
        <v>90</v>
      </c>
      <c r="C113" s="53" t="s">
        <v>11</v>
      </c>
      <c r="D113" s="16">
        <v>2</v>
      </c>
      <c r="E113" s="31"/>
      <c r="F113" s="48"/>
      <c r="G113" s="135"/>
      <c r="H113" s="126"/>
      <c r="I113" s="126">
        <f t="shared" si="42"/>
        <v>0</v>
      </c>
      <c r="J113" s="126">
        <f t="shared" si="43"/>
        <v>0</v>
      </c>
      <c r="K113" s="27" t="s">
        <v>91</v>
      </c>
      <c r="L113" s="29"/>
      <c r="M113" s="29"/>
    </row>
    <row r="114" spans="1:13" hidden="1" x14ac:dyDescent="0.2">
      <c r="A114" s="196" t="s">
        <v>415</v>
      </c>
      <c r="B114" s="196"/>
      <c r="C114" s="196"/>
      <c r="D114" s="196"/>
      <c r="E114" s="196"/>
      <c r="F114" s="196"/>
      <c r="G114" s="135">
        <f t="shared" ref="G114:I114" si="44">SUM(G110:G113)</f>
        <v>0</v>
      </c>
      <c r="H114" s="135">
        <f t="shared" si="44"/>
        <v>0</v>
      </c>
      <c r="I114" s="135">
        <f t="shared" si="44"/>
        <v>0</v>
      </c>
      <c r="J114" s="135">
        <f>SUM(J110:J113)</f>
        <v>0</v>
      </c>
      <c r="K114" s="166"/>
      <c r="L114" s="167"/>
      <c r="M114" s="168"/>
    </row>
    <row r="115" spans="1:13" hidden="1" x14ac:dyDescent="0.2">
      <c r="A115" s="211" t="s">
        <v>92</v>
      </c>
      <c r="B115" s="211"/>
      <c r="C115" s="211"/>
      <c r="D115" s="211"/>
      <c r="E115" s="211"/>
      <c r="F115" s="211"/>
      <c r="G115" s="211"/>
      <c r="H115" s="211"/>
      <c r="I115" s="211"/>
      <c r="J115" s="211"/>
      <c r="K115" s="211"/>
      <c r="L115" s="211"/>
      <c r="M115" s="211"/>
    </row>
    <row r="116" spans="1:13" hidden="1" x14ac:dyDescent="0.2">
      <c r="A116" s="47" t="s">
        <v>416</v>
      </c>
      <c r="B116" s="197" t="s">
        <v>297</v>
      </c>
      <c r="C116" s="197"/>
      <c r="D116" s="197"/>
      <c r="E116" s="197"/>
      <c r="F116" s="197"/>
      <c r="G116" s="197"/>
      <c r="H116" s="197"/>
      <c r="I116" s="197"/>
      <c r="J116" s="197"/>
      <c r="K116" s="197"/>
      <c r="L116" s="197"/>
      <c r="M116" s="197"/>
    </row>
    <row r="117" spans="1:13" ht="77.25" hidden="1" customHeight="1" x14ac:dyDescent="0.2">
      <c r="A117" s="6" t="s">
        <v>417</v>
      </c>
      <c r="B117" s="9" t="s">
        <v>93</v>
      </c>
      <c r="C117" s="47" t="s">
        <v>11</v>
      </c>
      <c r="D117" s="4">
        <v>60</v>
      </c>
      <c r="E117" s="6"/>
      <c r="F117" s="47"/>
      <c r="G117" s="122"/>
      <c r="H117" s="122"/>
      <c r="I117" s="118">
        <f>H117*0.1</f>
        <v>0</v>
      </c>
      <c r="J117" s="118">
        <f>H117+I117</f>
        <v>0</v>
      </c>
      <c r="K117" s="27" t="s">
        <v>94</v>
      </c>
      <c r="L117" s="52"/>
      <c r="M117" s="52"/>
    </row>
    <row r="118" spans="1:13" ht="106.5" hidden="1" customHeight="1" x14ac:dyDescent="0.2">
      <c r="A118" s="6" t="s">
        <v>418</v>
      </c>
      <c r="B118" s="27" t="s">
        <v>95</v>
      </c>
      <c r="C118" s="52" t="s">
        <v>10</v>
      </c>
      <c r="D118" s="4">
        <v>9500</v>
      </c>
      <c r="E118" s="57"/>
      <c r="F118" s="52"/>
      <c r="G118" s="122"/>
      <c r="H118" s="122"/>
      <c r="I118" s="118">
        <f t="shared" ref="I118:I119" si="45">H118*0.1</f>
        <v>0</v>
      </c>
      <c r="J118" s="118">
        <f t="shared" ref="J118:J119" si="46">H118+I118</f>
        <v>0</v>
      </c>
      <c r="K118" s="27" t="s">
        <v>96</v>
      </c>
      <c r="L118" s="52"/>
      <c r="M118" s="52"/>
    </row>
    <row r="119" spans="1:13" ht="90.75" hidden="1" customHeight="1" x14ac:dyDescent="0.2">
      <c r="A119" s="6" t="s">
        <v>419</v>
      </c>
      <c r="B119" s="27" t="s">
        <v>97</v>
      </c>
      <c r="C119" s="52" t="s">
        <v>11</v>
      </c>
      <c r="D119" s="4">
        <v>400</v>
      </c>
      <c r="E119" s="57"/>
      <c r="F119" s="52"/>
      <c r="G119" s="122"/>
      <c r="H119" s="122"/>
      <c r="I119" s="118">
        <f t="shared" si="45"/>
        <v>0</v>
      </c>
      <c r="J119" s="118">
        <f t="shared" si="46"/>
        <v>0</v>
      </c>
      <c r="K119" s="27" t="s">
        <v>240</v>
      </c>
      <c r="L119" s="52"/>
      <c r="M119" s="52"/>
    </row>
    <row r="120" spans="1:13" hidden="1" x14ac:dyDescent="0.2">
      <c r="A120" s="194" t="s">
        <v>420</v>
      </c>
      <c r="B120" s="194"/>
      <c r="C120" s="194"/>
      <c r="D120" s="194"/>
      <c r="E120" s="194"/>
      <c r="F120" s="194"/>
      <c r="G120" s="122">
        <f t="shared" ref="G120:I120" si="47">SUM(G117:G119)</f>
        <v>0</v>
      </c>
      <c r="H120" s="122">
        <f t="shared" si="47"/>
        <v>0</v>
      </c>
      <c r="I120" s="122">
        <f t="shared" si="47"/>
        <v>0</v>
      </c>
      <c r="J120" s="122">
        <f>SUM(J117:J119)</f>
        <v>0</v>
      </c>
      <c r="K120" s="166"/>
      <c r="L120" s="167"/>
      <c r="M120" s="168"/>
    </row>
    <row r="121" spans="1:13" ht="34.5" hidden="1" customHeight="1" x14ac:dyDescent="0.2">
      <c r="A121" s="79" t="s">
        <v>421</v>
      </c>
      <c r="B121" s="42" t="s">
        <v>298</v>
      </c>
      <c r="C121" s="79" t="s">
        <v>11</v>
      </c>
      <c r="D121" s="80">
        <v>500</v>
      </c>
      <c r="E121" s="54"/>
      <c r="F121" s="54"/>
      <c r="G121" s="138"/>
      <c r="H121" s="138"/>
      <c r="I121" s="137">
        <f t="shared" ref="I121:I123" si="48">H121*0.1</f>
        <v>0</v>
      </c>
      <c r="J121" s="137">
        <f t="shared" ref="J121:J123" si="49">H121+I121</f>
        <v>0</v>
      </c>
      <c r="K121" s="26" t="s">
        <v>241</v>
      </c>
      <c r="L121" s="51"/>
      <c r="M121" s="51"/>
    </row>
    <row r="122" spans="1:13" ht="25.5" hidden="1" x14ac:dyDescent="0.2">
      <c r="A122" s="79" t="s">
        <v>197</v>
      </c>
      <c r="B122" s="42" t="s">
        <v>299</v>
      </c>
      <c r="C122" s="79" t="s">
        <v>11</v>
      </c>
      <c r="D122" s="80">
        <v>250</v>
      </c>
      <c r="E122" s="54"/>
      <c r="F122" s="54"/>
      <c r="G122" s="138"/>
      <c r="H122" s="138"/>
      <c r="I122" s="137">
        <f t="shared" si="48"/>
        <v>0</v>
      </c>
      <c r="J122" s="137">
        <f t="shared" si="49"/>
        <v>0</v>
      </c>
      <c r="K122" s="26" t="s">
        <v>242</v>
      </c>
      <c r="L122" s="51"/>
      <c r="M122" s="51"/>
    </row>
    <row r="123" spans="1:13" ht="53.25" hidden="1" customHeight="1" x14ac:dyDescent="0.2">
      <c r="A123" s="79" t="s">
        <v>422</v>
      </c>
      <c r="B123" s="56" t="s">
        <v>100</v>
      </c>
      <c r="C123" s="53" t="s">
        <v>11</v>
      </c>
      <c r="D123" s="16">
        <v>2500</v>
      </c>
      <c r="E123" s="53"/>
      <c r="F123" s="53"/>
      <c r="G123" s="126"/>
      <c r="H123" s="126"/>
      <c r="I123" s="137">
        <f t="shared" si="48"/>
        <v>0</v>
      </c>
      <c r="J123" s="137">
        <f t="shared" si="49"/>
        <v>0</v>
      </c>
      <c r="K123" s="28" t="s">
        <v>243</v>
      </c>
      <c r="L123" s="27"/>
      <c r="M123" s="15"/>
    </row>
    <row r="124" spans="1:13" hidden="1" x14ac:dyDescent="0.2">
      <c r="A124" s="78" t="s">
        <v>423</v>
      </c>
      <c r="B124" s="195" t="s">
        <v>424</v>
      </c>
      <c r="C124" s="195"/>
      <c r="D124" s="195"/>
      <c r="E124" s="195"/>
      <c r="F124" s="195"/>
      <c r="G124" s="195"/>
      <c r="H124" s="195"/>
      <c r="I124" s="195"/>
      <c r="J124" s="195"/>
      <c r="K124" s="195"/>
      <c r="L124" s="195"/>
      <c r="M124" s="195"/>
    </row>
    <row r="125" spans="1:13" ht="89.25" hidden="1" x14ac:dyDescent="0.2">
      <c r="A125" s="31" t="s">
        <v>425</v>
      </c>
      <c r="B125" s="34" t="s">
        <v>246</v>
      </c>
      <c r="C125" s="33" t="s">
        <v>11</v>
      </c>
      <c r="D125" s="16">
        <v>44000</v>
      </c>
      <c r="E125" s="35"/>
      <c r="F125" s="33"/>
      <c r="G125" s="139"/>
      <c r="H125" s="139"/>
      <c r="I125" s="147">
        <f>H125*0.1</f>
        <v>0</v>
      </c>
      <c r="J125" s="147">
        <f>H125+I125</f>
        <v>0</v>
      </c>
      <c r="K125" s="34" t="s">
        <v>244</v>
      </c>
      <c r="L125" s="77"/>
      <c r="M125" s="77"/>
    </row>
    <row r="126" spans="1:13" ht="87.75" hidden="1" customHeight="1" x14ac:dyDescent="0.2">
      <c r="A126" s="31" t="s">
        <v>426</v>
      </c>
      <c r="B126" s="34" t="s">
        <v>101</v>
      </c>
      <c r="C126" s="33" t="s">
        <v>11</v>
      </c>
      <c r="D126" s="16">
        <v>53000</v>
      </c>
      <c r="E126" s="35"/>
      <c r="F126" s="33"/>
      <c r="G126" s="139"/>
      <c r="H126" s="139"/>
      <c r="I126" s="147">
        <f t="shared" ref="I126:I127" si="50">H126*0.1</f>
        <v>0</v>
      </c>
      <c r="J126" s="147">
        <f t="shared" ref="J126:J127" si="51">H126+I126</f>
        <v>0</v>
      </c>
      <c r="K126" s="34" t="s">
        <v>245</v>
      </c>
      <c r="L126" s="77"/>
      <c r="M126" s="77"/>
    </row>
    <row r="127" spans="1:13" ht="87.75" hidden="1" customHeight="1" x14ac:dyDescent="0.2">
      <c r="A127" s="31" t="s">
        <v>427</v>
      </c>
      <c r="B127" s="34" t="s">
        <v>247</v>
      </c>
      <c r="C127" s="33" t="s">
        <v>11</v>
      </c>
      <c r="D127" s="16">
        <v>9000</v>
      </c>
      <c r="E127" s="35"/>
      <c r="F127" s="33"/>
      <c r="G127" s="139"/>
      <c r="H127" s="139"/>
      <c r="I127" s="147">
        <f t="shared" si="50"/>
        <v>0</v>
      </c>
      <c r="J127" s="147">
        <f t="shared" si="51"/>
        <v>0</v>
      </c>
      <c r="K127" s="34" t="s">
        <v>244</v>
      </c>
      <c r="L127" s="77"/>
      <c r="M127" s="77"/>
    </row>
    <row r="128" spans="1:13" hidden="1" x14ac:dyDescent="0.2">
      <c r="A128" s="208" t="s">
        <v>428</v>
      </c>
      <c r="B128" s="209"/>
      <c r="C128" s="209"/>
      <c r="D128" s="209"/>
      <c r="E128" s="209"/>
      <c r="F128" s="210"/>
      <c r="G128" s="135">
        <f t="shared" ref="G128:I128" si="52">SUM(G125:G127)</f>
        <v>0</v>
      </c>
      <c r="H128" s="135">
        <f t="shared" si="52"/>
        <v>0</v>
      </c>
      <c r="I128" s="135">
        <f t="shared" si="52"/>
        <v>0</v>
      </c>
      <c r="J128" s="135">
        <f>SUM(J125:J127)</f>
        <v>0</v>
      </c>
      <c r="K128" s="198"/>
      <c r="L128" s="199"/>
      <c r="M128" s="200"/>
    </row>
    <row r="129" spans="1:13" hidden="1" x14ac:dyDescent="0.2">
      <c r="A129" s="191" t="s">
        <v>102</v>
      </c>
      <c r="B129" s="192"/>
      <c r="C129" s="192"/>
      <c r="D129" s="192"/>
      <c r="E129" s="192"/>
      <c r="F129" s="192"/>
      <c r="G129" s="192"/>
      <c r="H129" s="192"/>
      <c r="I129" s="192"/>
      <c r="J129" s="192"/>
      <c r="K129" s="192"/>
      <c r="L129" s="192"/>
      <c r="M129" s="193"/>
    </row>
    <row r="130" spans="1:13" ht="63" hidden="1" customHeight="1" x14ac:dyDescent="0.2">
      <c r="A130" s="153" t="s">
        <v>429</v>
      </c>
      <c r="B130" s="152" t="s">
        <v>103</v>
      </c>
      <c r="C130" s="76" t="s">
        <v>11</v>
      </c>
      <c r="D130" s="4">
        <v>10</v>
      </c>
      <c r="E130" s="74"/>
      <c r="F130" s="5"/>
      <c r="G130" s="118"/>
      <c r="H130" s="118"/>
      <c r="I130" s="118">
        <f>H130*0.1</f>
        <v>0</v>
      </c>
      <c r="J130" s="118">
        <f>H130+I130</f>
        <v>0</v>
      </c>
      <c r="K130" s="27" t="s">
        <v>248</v>
      </c>
      <c r="L130" s="5"/>
      <c r="M130" s="5"/>
    </row>
    <row r="131" spans="1:13" ht="62.25" hidden="1" customHeight="1" x14ac:dyDescent="0.2">
      <c r="A131" s="153" t="s">
        <v>430</v>
      </c>
      <c r="B131" s="152" t="s">
        <v>104</v>
      </c>
      <c r="C131" s="76" t="s">
        <v>11</v>
      </c>
      <c r="D131" s="4">
        <v>10</v>
      </c>
      <c r="E131" s="74"/>
      <c r="F131" s="5"/>
      <c r="G131" s="118"/>
      <c r="H131" s="118"/>
      <c r="I131" s="118">
        <f>H131*0.1</f>
        <v>0</v>
      </c>
      <c r="J131" s="118">
        <f>H131+I131</f>
        <v>0</v>
      </c>
      <c r="K131" s="27" t="s">
        <v>249</v>
      </c>
      <c r="L131" s="5"/>
      <c r="M131" s="5"/>
    </row>
    <row r="132" spans="1:13" ht="75" hidden="1" customHeight="1" x14ac:dyDescent="0.2">
      <c r="A132" s="93" t="s">
        <v>170</v>
      </c>
      <c r="B132" s="75" t="s">
        <v>300</v>
      </c>
      <c r="C132" s="77" t="s">
        <v>11</v>
      </c>
      <c r="D132" s="16">
        <v>300</v>
      </c>
      <c r="E132" s="77"/>
      <c r="F132" s="21"/>
      <c r="G132" s="135"/>
      <c r="H132" s="126"/>
      <c r="I132" s="122">
        <f t="shared" ref="I132:I133" si="53">H132*0.1</f>
        <v>0</v>
      </c>
      <c r="J132" s="122">
        <f t="shared" ref="J132:J133" si="54">H132+I132</f>
        <v>0</v>
      </c>
      <c r="K132" s="7" t="s">
        <v>250</v>
      </c>
      <c r="L132" s="5"/>
      <c r="M132" s="5"/>
    </row>
    <row r="133" spans="1:13" ht="76.5" hidden="1" customHeight="1" x14ac:dyDescent="0.2">
      <c r="A133" s="93" t="s">
        <v>171</v>
      </c>
      <c r="B133" s="56" t="s">
        <v>301</v>
      </c>
      <c r="C133" s="52" t="s">
        <v>11</v>
      </c>
      <c r="D133" s="4">
        <v>500</v>
      </c>
      <c r="E133" s="52"/>
      <c r="F133" s="5"/>
      <c r="G133" s="118"/>
      <c r="H133" s="118"/>
      <c r="I133" s="122">
        <f t="shared" si="53"/>
        <v>0</v>
      </c>
      <c r="J133" s="122">
        <f t="shared" si="54"/>
        <v>0</v>
      </c>
      <c r="K133" s="27" t="s">
        <v>105</v>
      </c>
      <c r="L133" s="5"/>
      <c r="M133" s="5"/>
    </row>
    <row r="134" spans="1:13" ht="93.75" hidden="1" customHeight="1" x14ac:dyDescent="0.2">
      <c r="A134" s="47" t="s">
        <v>431</v>
      </c>
      <c r="B134" s="49" t="s">
        <v>106</v>
      </c>
      <c r="C134" s="47" t="s">
        <v>11</v>
      </c>
      <c r="D134" s="4">
        <v>300</v>
      </c>
      <c r="E134" s="47"/>
      <c r="F134" s="47"/>
      <c r="G134" s="122"/>
      <c r="H134" s="122"/>
      <c r="I134" s="122">
        <f t="shared" ref="I134" si="55">H134*0.1</f>
        <v>0</v>
      </c>
      <c r="J134" s="122">
        <f t="shared" ref="J134" si="56">H134+I134</f>
        <v>0</v>
      </c>
      <c r="K134" s="27" t="s">
        <v>251</v>
      </c>
      <c r="L134" s="47"/>
      <c r="M134" s="47"/>
    </row>
    <row r="135" spans="1:13" hidden="1" x14ac:dyDescent="0.2">
      <c r="A135" s="48" t="s">
        <v>172</v>
      </c>
      <c r="B135" s="197" t="s">
        <v>107</v>
      </c>
      <c r="C135" s="197"/>
      <c r="D135" s="197"/>
      <c r="E135" s="197"/>
      <c r="F135" s="197"/>
      <c r="G135" s="197"/>
      <c r="H135" s="197"/>
      <c r="I135" s="197"/>
      <c r="J135" s="197"/>
      <c r="K135" s="197"/>
      <c r="L135" s="197"/>
      <c r="M135" s="197"/>
    </row>
    <row r="136" spans="1:13" ht="153.75" hidden="1" customHeight="1" x14ac:dyDescent="0.2">
      <c r="A136" s="6" t="s">
        <v>432</v>
      </c>
      <c r="B136" s="9" t="s">
        <v>108</v>
      </c>
      <c r="C136" s="47" t="s">
        <v>11</v>
      </c>
      <c r="D136" s="4">
        <v>20</v>
      </c>
      <c r="E136" s="6"/>
      <c r="F136" s="47"/>
      <c r="G136" s="122"/>
      <c r="H136" s="122"/>
      <c r="I136" s="118">
        <f>H136*0.1</f>
        <v>0</v>
      </c>
      <c r="J136" s="118">
        <f>H136+I136</f>
        <v>0</v>
      </c>
      <c r="K136" s="27" t="s">
        <v>109</v>
      </c>
      <c r="L136" s="47"/>
      <c r="M136" s="47"/>
    </row>
    <row r="137" spans="1:13" ht="153.75" hidden="1" customHeight="1" x14ac:dyDescent="0.2">
      <c r="A137" s="6" t="s">
        <v>433</v>
      </c>
      <c r="B137" s="9" t="s">
        <v>108</v>
      </c>
      <c r="C137" s="47" t="s">
        <v>11</v>
      </c>
      <c r="D137" s="16">
        <v>20</v>
      </c>
      <c r="E137" s="31"/>
      <c r="F137" s="48"/>
      <c r="G137" s="135"/>
      <c r="H137" s="135"/>
      <c r="I137" s="118">
        <f>H137*0.1</f>
        <v>0</v>
      </c>
      <c r="J137" s="118">
        <f>H137+I137</f>
        <v>0</v>
      </c>
      <c r="K137" s="27" t="s">
        <v>110</v>
      </c>
      <c r="L137" s="48"/>
      <c r="M137" s="48"/>
    </row>
    <row r="138" spans="1:13" hidden="1" x14ac:dyDescent="0.2">
      <c r="A138" s="196" t="s">
        <v>434</v>
      </c>
      <c r="B138" s="196"/>
      <c r="C138" s="196"/>
      <c r="D138" s="196"/>
      <c r="E138" s="196"/>
      <c r="F138" s="196"/>
      <c r="G138" s="135">
        <f t="shared" ref="G138:I138" si="57">SUM(G136:G137)</f>
        <v>0</v>
      </c>
      <c r="H138" s="135">
        <f t="shared" si="57"/>
        <v>0</v>
      </c>
      <c r="I138" s="135">
        <f t="shared" si="57"/>
        <v>0</v>
      </c>
      <c r="J138" s="135">
        <f>SUM(J136:J137)</f>
        <v>0</v>
      </c>
      <c r="K138" s="166"/>
      <c r="L138" s="167"/>
      <c r="M138" s="168"/>
    </row>
    <row r="139" spans="1:13" hidden="1" x14ac:dyDescent="0.2">
      <c r="A139" s="47" t="s">
        <v>435</v>
      </c>
      <c r="B139" s="169" t="s">
        <v>302</v>
      </c>
      <c r="C139" s="170"/>
      <c r="D139" s="170"/>
      <c r="E139" s="170"/>
      <c r="F139" s="170"/>
      <c r="G139" s="170"/>
      <c r="H139" s="170"/>
      <c r="I139" s="170"/>
      <c r="J139" s="170"/>
      <c r="K139" s="170"/>
      <c r="L139" s="170"/>
      <c r="M139" s="171"/>
    </row>
    <row r="140" spans="1:13" ht="76.5" hidden="1" x14ac:dyDescent="0.2">
      <c r="A140" s="6" t="s">
        <v>436</v>
      </c>
      <c r="B140" s="22" t="s">
        <v>111</v>
      </c>
      <c r="C140" s="53" t="s">
        <v>11</v>
      </c>
      <c r="D140" s="16">
        <v>50</v>
      </c>
      <c r="E140" s="21"/>
      <c r="F140" s="15"/>
      <c r="G140" s="127"/>
      <c r="H140" s="127"/>
      <c r="I140" s="126">
        <f>H140*0.1</f>
        <v>0</v>
      </c>
      <c r="J140" s="126">
        <f>H140+I140</f>
        <v>0</v>
      </c>
      <c r="K140" s="27" t="s">
        <v>252</v>
      </c>
      <c r="L140" s="57"/>
      <c r="M140" s="57"/>
    </row>
    <row r="141" spans="1:13" ht="63.75" hidden="1" x14ac:dyDescent="0.2">
      <c r="A141" s="6" t="s">
        <v>437</v>
      </c>
      <c r="B141" s="69" t="s">
        <v>112</v>
      </c>
      <c r="C141" s="55" t="s">
        <v>11</v>
      </c>
      <c r="D141" s="13">
        <v>50</v>
      </c>
      <c r="E141" s="20"/>
      <c r="F141" s="14"/>
      <c r="G141" s="127"/>
      <c r="H141" s="127"/>
      <c r="I141" s="126">
        <f t="shared" ref="I141:I143" si="58">H141*0.1</f>
        <v>0</v>
      </c>
      <c r="J141" s="126">
        <f t="shared" ref="J141:J143" si="59">H141+I141</f>
        <v>0</v>
      </c>
      <c r="K141" s="27" t="s">
        <v>253</v>
      </c>
      <c r="L141" s="57"/>
      <c r="M141" s="57"/>
    </row>
    <row r="142" spans="1:13" ht="76.5" hidden="1" x14ac:dyDescent="0.2">
      <c r="A142" s="6" t="s">
        <v>438</v>
      </c>
      <c r="B142" s="28" t="s">
        <v>113</v>
      </c>
      <c r="C142" s="55" t="s">
        <v>11</v>
      </c>
      <c r="D142" s="13">
        <v>50</v>
      </c>
      <c r="E142" s="20"/>
      <c r="F142" s="14"/>
      <c r="G142" s="127"/>
      <c r="H142" s="127"/>
      <c r="I142" s="126">
        <f t="shared" si="58"/>
        <v>0</v>
      </c>
      <c r="J142" s="126">
        <f t="shared" si="59"/>
        <v>0</v>
      </c>
      <c r="K142" s="27" t="s">
        <v>207</v>
      </c>
      <c r="L142" s="57"/>
      <c r="M142" s="57"/>
    </row>
    <row r="143" spans="1:13" ht="102" hidden="1" customHeight="1" x14ac:dyDescent="0.2">
      <c r="A143" s="6" t="s">
        <v>439</v>
      </c>
      <c r="B143" s="28" t="s">
        <v>114</v>
      </c>
      <c r="C143" s="55" t="s">
        <v>11</v>
      </c>
      <c r="D143" s="13">
        <v>120</v>
      </c>
      <c r="E143" s="20"/>
      <c r="F143" s="14"/>
      <c r="G143" s="127"/>
      <c r="H143" s="127"/>
      <c r="I143" s="126">
        <f t="shared" si="58"/>
        <v>0</v>
      </c>
      <c r="J143" s="126">
        <f t="shared" si="59"/>
        <v>0</v>
      </c>
      <c r="K143" s="27" t="s">
        <v>208</v>
      </c>
      <c r="L143" s="57"/>
      <c r="M143" s="57"/>
    </row>
    <row r="144" spans="1:13" hidden="1" x14ac:dyDescent="0.2">
      <c r="A144" s="194" t="s">
        <v>440</v>
      </c>
      <c r="B144" s="194"/>
      <c r="C144" s="194"/>
      <c r="D144" s="194"/>
      <c r="E144" s="194"/>
      <c r="F144" s="194"/>
      <c r="G144" s="135">
        <f t="shared" ref="G144:I144" si="60">SUM(G140:G143)</f>
        <v>0</v>
      </c>
      <c r="H144" s="135">
        <f t="shared" si="60"/>
        <v>0</v>
      </c>
      <c r="I144" s="135">
        <f t="shared" si="60"/>
        <v>0</v>
      </c>
      <c r="J144" s="135">
        <f>SUM(J140:J143)</f>
        <v>0</v>
      </c>
      <c r="K144" s="166"/>
      <c r="L144" s="167"/>
      <c r="M144" s="168"/>
    </row>
    <row r="145" spans="1:13" ht="103.5" hidden="1" customHeight="1" x14ac:dyDescent="0.2">
      <c r="A145" s="43" t="s">
        <v>441</v>
      </c>
      <c r="B145" s="49" t="s">
        <v>115</v>
      </c>
      <c r="C145" s="47" t="s">
        <v>11</v>
      </c>
      <c r="D145" s="4">
        <v>1100</v>
      </c>
      <c r="E145" s="47"/>
      <c r="F145" s="27" t="s">
        <v>99</v>
      </c>
      <c r="G145" s="122"/>
      <c r="H145" s="122"/>
      <c r="I145" s="140">
        <f t="shared" ref="I145:I147" si="61">H145*0.1</f>
        <v>0</v>
      </c>
      <c r="J145" s="140">
        <f t="shared" ref="J145:J147" si="62">H145+I145</f>
        <v>0</v>
      </c>
      <c r="K145" s="27" t="s">
        <v>254</v>
      </c>
      <c r="L145" s="48"/>
      <c r="M145" s="47"/>
    </row>
    <row r="146" spans="1:13" ht="65.25" hidden="1" customHeight="1" x14ac:dyDescent="0.2">
      <c r="A146" s="43" t="s">
        <v>442</v>
      </c>
      <c r="B146" s="49" t="s">
        <v>116</v>
      </c>
      <c r="C146" s="47" t="s">
        <v>10</v>
      </c>
      <c r="D146" s="4">
        <v>500</v>
      </c>
      <c r="E146" s="47"/>
      <c r="F146" s="47"/>
      <c r="G146" s="122"/>
      <c r="H146" s="122"/>
      <c r="I146" s="140">
        <f t="shared" si="61"/>
        <v>0</v>
      </c>
      <c r="J146" s="140">
        <f t="shared" si="62"/>
        <v>0</v>
      </c>
      <c r="K146" s="27" t="s">
        <v>117</v>
      </c>
      <c r="L146" s="48"/>
      <c r="M146" s="47"/>
    </row>
    <row r="147" spans="1:13" ht="78.75" hidden="1" customHeight="1" x14ac:dyDescent="0.2">
      <c r="A147" s="43" t="s">
        <v>443</v>
      </c>
      <c r="B147" s="49" t="s">
        <v>116</v>
      </c>
      <c r="C147" s="47" t="s">
        <v>10</v>
      </c>
      <c r="D147" s="4">
        <v>700</v>
      </c>
      <c r="E147" s="47"/>
      <c r="F147" s="47"/>
      <c r="G147" s="122"/>
      <c r="H147" s="122"/>
      <c r="I147" s="140">
        <f t="shared" si="61"/>
        <v>0</v>
      </c>
      <c r="J147" s="140">
        <f t="shared" si="62"/>
        <v>0</v>
      </c>
      <c r="K147" s="27" t="s">
        <v>118</v>
      </c>
      <c r="L147" s="47"/>
      <c r="M147" s="47"/>
    </row>
    <row r="148" spans="1:13" hidden="1" x14ac:dyDescent="0.2">
      <c r="A148" s="43" t="s">
        <v>173</v>
      </c>
      <c r="B148" s="197" t="s">
        <v>303</v>
      </c>
      <c r="C148" s="197"/>
      <c r="D148" s="197"/>
      <c r="E148" s="197"/>
      <c r="F148" s="197"/>
      <c r="G148" s="197"/>
      <c r="H148" s="197"/>
      <c r="I148" s="197"/>
      <c r="J148" s="197"/>
      <c r="K148" s="197"/>
      <c r="L148" s="197"/>
      <c r="M148" s="197"/>
    </row>
    <row r="149" spans="1:13" ht="108" hidden="1" customHeight="1" x14ac:dyDescent="0.2">
      <c r="A149" s="6" t="s">
        <v>444</v>
      </c>
      <c r="B149" s="9" t="s">
        <v>116</v>
      </c>
      <c r="C149" s="47" t="s">
        <v>11</v>
      </c>
      <c r="D149" s="4">
        <v>250</v>
      </c>
      <c r="E149" s="47"/>
      <c r="F149" s="47"/>
      <c r="G149" s="122"/>
      <c r="H149" s="122"/>
      <c r="I149" s="118">
        <f>H149*0.1</f>
        <v>0</v>
      </c>
      <c r="J149" s="118">
        <f>H149+I149</f>
        <v>0</v>
      </c>
      <c r="K149" s="27" t="s">
        <v>255</v>
      </c>
      <c r="L149" s="47"/>
      <c r="M149" s="47"/>
    </row>
    <row r="150" spans="1:13" ht="91.5" hidden="1" customHeight="1" x14ac:dyDescent="0.2">
      <c r="A150" s="6" t="s">
        <v>445</v>
      </c>
      <c r="B150" s="9" t="s">
        <v>119</v>
      </c>
      <c r="C150" s="47" t="s">
        <v>11</v>
      </c>
      <c r="D150" s="4">
        <v>400</v>
      </c>
      <c r="E150" s="47"/>
      <c r="F150" s="47"/>
      <c r="G150" s="122"/>
      <c r="H150" s="122"/>
      <c r="I150" s="118">
        <f>H150*0.1</f>
        <v>0</v>
      </c>
      <c r="J150" s="118">
        <f>H150+I150</f>
        <v>0</v>
      </c>
      <c r="K150" s="27" t="s">
        <v>256</v>
      </c>
      <c r="L150" s="47"/>
      <c r="M150" s="47"/>
    </row>
    <row r="151" spans="1:13" hidden="1" x14ac:dyDescent="0.2">
      <c r="A151" s="194" t="s">
        <v>446</v>
      </c>
      <c r="B151" s="194"/>
      <c r="C151" s="194"/>
      <c r="D151" s="194"/>
      <c r="E151" s="194"/>
      <c r="F151" s="194"/>
      <c r="G151" s="122">
        <f t="shared" ref="G151:I151" si="63">SUM(G149:G150)</f>
        <v>0</v>
      </c>
      <c r="H151" s="122">
        <f t="shared" si="63"/>
        <v>0</v>
      </c>
      <c r="I151" s="122">
        <f t="shared" si="63"/>
        <v>0</v>
      </c>
      <c r="J151" s="122">
        <f>SUM(J149:J150)</f>
        <v>0</v>
      </c>
      <c r="K151" s="166"/>
      <c r="L151" s="167"/>
      <c r="M151" s="168"/>
    </row>
    <row r="152" spans="1:13" ht="63" hidden="1" customHeight="1" x14ac:dyDescent="0.2">
      <c r="A152" s="47" t="s">
        <v>447</v>
      </c>
      <c r="B152" s="49" t="s">
        <v>120</v>
      </c>
      <c r="C152" s="47" t="s">
        <v>10</v>
      </c>
      <c r="D152" s="4">
        <v>200</v>
      </c>
      <c r="E152" s="47"/>
      <c r="F152" s="47"/>
      <c r="G152" s="122"/>
      <c r="H152" s="122"/>
      <c r="I152" s="122">
        <f>H152*0.1</f>
        <v>0</v>
      </c>
      <c r="J152" s="122">
        <f>H152+I152</f>
        <v>0</v>
      </c>
      <c r="K152" s="27" t="s">
        <v>121</v>
      </c>
      <c r="L152" s="47"/>
      <c r="M152" s="47"/>
    </row>
    <row r="153" spans="1:13" hidden="1" x14ac:dyDescent="0.2">
      <c r="A153" s="48" t="s">
        <v>448</v>
      </c>
      <c r="B153" s="197" t="s">
        <v>304</v>
      </c>
      <c r="C153" s="197"/>
      <c r="D153" s="197"/>
      <c r="E153" s="197"/>
      <c r="F153" s="197"/>
      <c r="G153" s="197"/>
      <c r="H153" s="197"/>
      <c r="I153" s="197"/>
      <c r="J153" s="197"/>
      <c r="K153" s="197"/>
      <c r="L153" s="197"/>
      <c r="M153" s="197"/>
    </row>
    <row r="154" spans="1:13" ht="91.5" hidden="1" customHeight="1" x14ac:dyDescent="0.2">
      <c r="A154" s="31" t="s">
        <v>449</v>
      </c>
      <c r="B154" s="9" t="s">
        <v>122</v>
      </c>
      <c r="C154" s="47" t="s">
        <v>11</v>
      </c>
      <c r="D154" s="24">
        <v>80</v>
      </c>
      <c r="E154" s="6"/>
      <c r="F154" s="47"/>
      <c r="G154" s="122"/>
      <c r="H154" s="122"/>
      <c r="I154" s="118">
        <f>H154*0.1</f>
        <v>0</v>
      </c>
      <c r="J154" s="118">
        <f>H154+I154</f>
        <v>0</v>
      </c>
      <c r="K154" s="27" t="s">
        <v>257</v>
      </c>
      <c r="L154" s="47"/>
      <c r="M154" s="47"/>
    </row>
    <row r="155" spans="1:13" ht="91.5" hidden="1" customHeight="1" x14ac:dyDescent="0.2">
      <c r="A155" s="31" t="s">
        <v>450</v>
      </c>
      <c r="B155" s="9" t="s">
        <v>122</v>
      </c>
      <c r="C155" s="47" t="s">
        <v>11</v>
      </c>
      <c r="D155" s="24">
        <v>80</v>
      </c>
      <c r="E155" s="6"/>
      <c r="F155" s="47"/>
      <c r="G155" s="122"/>
      <c r="H155" s="122"/>
      <c r="I155" s="118">
        <f t="shared" ref="I155:I161" si="64">H155*0.1</f>
        <v>0</v>
      </c>
      <c r="J155" s="118">
        <f t="shared" ref="J155:J161" si="65">H155+I155</f>
        <v>0</v>
      </c>
      <c r="K155" s="27" t="s">
        <v>258</v>
      </c>
      <c r="L155" s="47"/>
      <c r="M155" s="47"/>
    </row>
    <row r="156" spans="1:13" ht="91.5" hidden="1" customHeight="1" x14ac:dyDescent="0.2">
      <c r="A156" s="31" t="s">
        <v>451</v>
      </c>
      <c r="B156" s="9" t="s">
        <v>122</v>
      </c>
      <c r="C156" s="47" t="s">
        <v>11</v>
      </c>
      <c r="D156" s="24">
        <v>200</v>
      </c>
      <c r="E156" s="6"/>
      <c r="F156" s="47"/>
      <c r="G156" s="122"/>
      <c r="H156" s="122"/>
      <c r="I156" s="118">
        <f t="shared" si="64"/>
        <v>0</v>
      </c>
      <c r="J156" s="118">
        <f t="shared" si="65"/>
        <v>0</v>
      </c>
      <c r="K156" s="27" t="s">
        <v>259</v>
      </c>
      <c r="L156" s="47"/>
      <c r="M156" s="47"/>
    </row>
    <row r="157" spans="1:13" ht="91.5" hidden="1" customHeight="1" x14ac:dyDescent="0.2">
      <c r="A157" s="31" t="s">
        <v>452</v>
      </c>
      <c r="B157" s="9" t="s">
        <v>122</v>
      </c>
      <c r="C157" s="47" t="s">
        <v>11</v>
      </c>
      <c r="D157" s="24">
        <v>100</v>
      </c>
      <c r="E157" s="6"/>
      <c r="F157" s="47"/>
      <c r="G157" s="122"/>
      <c r="H157" s="122"/>
      <c r="I157" s="118">
        <f t="shared" si="64"/>
        <v>0</v>
      </c>
      <c r="J157" s="118">
        <f t="shared" si="65"/>
        <v>0</v>
      </c>
      <c r="K157" s="27" t="s">
        <v>123</v>
      </c>
      <c r="L157" s="47"/>
      <c r="M157" s="47"/>
    </row>
    <row r="158" spans="1:13" ht="76.5" hidden="1" customHeight="1" x14ac:dyDescent="0.2">
      <c r="A158" s="31" t="s">
        <v>453</v>
      </c>
      <c r="B158" s="9" t="s">
        <v>124</v>
      </c>
      <c r="C158" s="47" t="s">
        <v>11</v>
      </c>
      <c r="D158" s="24">
        <v>80</v>
      </c>
      <c r="E158" s="6"/>
      <c r="F158" s="47"/>
      <c r="G158" s="122"/>
      <c r="H158" s="122"/>
      <c r="I158" s="118">
        <f t="shared" si="64"/>
        <v>0</v>
      </c>
      <c r="J158" s="118">
        <f t="shared" si="65"/>
        <v>0</v>
      </c>
      <c r="K158" s="27" t="s">
        <v>125</v>
      </c>
      <c r="L158" s="47"/>
      <c r="M158" s="47"/>
    </row>
    <row r="159" spans="1:13" ht="76.5" hidden="1" customHeight="1" x14ac:dyDescent="0.2">
      <c r="A159" s="31" t="s">
        <v>454</v>
      </c>
      <c r="B159" s="9" t="s">
        <v>124</v>
      </c>
      <c r="C159" s="47" t="s">
        <v>11</v>
      </c>
      <c r="D159" s="24">
        <v>80</v>
      </c>
      <c r="E159" s="6"/>
      <c r="F159" s="47"/>
      <c r="G159" s="122"/>
      <c r="H159" s="122"/>
      <c r="I159" s="118">
        <f t="shared" si="64"/>
        <v>0</v>
      </c>
      <c r="J159" s="118">
        <f t="shared" si="65"/>
        <v>0</v>
      </c>
      <c r="K159" s="27" t="s">
        <v>126</v>
      </c>
      <c r="L159" s="47"/>
      <c r="M159" s="47"/>
    </row>
    <row r="160" spans="1:13" ht="76.5" hidden="1" customHeight="1" x14ac:dyDescent="0.2">
      <c r="A160" s="31" t="s">
        <v>455</v>
      </c>
      <c r="B160" s="9" t="s">
        <v>124</v>
      </c>
      <c r="C160" s="47" t="s">
        <v>11</v>
      </c>
      <c r="D160" s="24">
        <v>200</v>
      </c>
      <c r="E160" s="6"/>
      <c r="F160" s="47"/>
      <c r="G160" s="122"/>
      <c r="H160" s="122"/>
      <c r="I160" s="118">
        <f t="shared" si="64"/>
        <v>0</v>
      </c>
      <c r="J160" s="118">
        <f t="shared" si="65"/>
        <v>0</v>
      </c>
      <c r="K160" s="27" t="s">
        <v>260</v>
      </c>
      <c r="L160" s="47"/>
      <c r="M160" s="47"/>
    </row>
    <row r="161" spans="1:13" ht="76.5" hidden="1" customHeight="1" x14ac:dyDescent="0.2">
      <c r="A161" s="31" t="s">
        <v>456</v>
      </c>
      <c r="B161" s="9" t="s">
        <v>124</v>
      </c>
      <c r="C161" s="47" t="s">
        <v>11</v>
      </c>
      <c r="D161" s="24">
        <v>100</v>
      </c>
      <c r="E161" s="6"/>
      <c r="F161" s="47"/>
      <c r="G161" s="122"/>
      <c r="H161" s="122"/>
      <c r="I161" s="118">
        <f t="shared" si="64"/>
        <v>0</v>
      </c>
      <c r="J161" s="118">
        <f t="shared" si="65"/>
        <v>0</v>
      </c>
      <c r="K161" s="27" t="s">
        <v>127</v>
      </c>
      <c r="L161" s="47"/>
      <c r="M161" s="47"/>
    </row>
    <row r="162" spans="1:13" hidden="1" x14ac:dyDescent="0.2">
      <c r="A162" s="196" t="s">
        <v>457</v>
      </c>
      <c r="B162" s="196"/>
      <c r="C162" s="196"/>
      <c r="D162" s="196"/>
      <c r="E162" s="196"/>
      <c r="F162" s="196"/>
      <c r="G162" s="135">
        <f t="shared" ref="G162:I162" si="66">SUM(G154:G161)</f>
        <v>0</v>
      </c>
      <c r="H162" s="135">
        <f t="shared" si="66"/>
        <v>0</v>
      </c>
      <c r="I162" s="135">
        <f t="shared" si="66"/>
        <v>0</v>
      </c>
      <c r="J162" s="135">
        <f>SUM(J154:J161)</f>
        <v>0</v>
      </c>
      <c r="K162" s="166"/>
      <c r="L162" s="167"/>
      <c r="M162" s="168"/>
    </row>
    <row r="163" spans="1:13" ht="51" hidden="1" customHeight="1" x14ac:dyDescent="0.2">
      <c r="A163" s="95" t="s">
        <v>458</v>
      </c>
      <c r="B163" s="50" t="s">
        <v>305</v>
      </c>
      <c r="C163" s="48" t="s">
        <v>11</v>
      </c>
      <c r="D163" s="16">
        <v>40</v>
      </c>
      <c r="E163" s="48"/>
      <c r="F163" s="48"/>
      <c r="G163" s="135"/>
      <c r="H163" s="135"/>
      <c r="I163" s="135">
        <f t="shared" ref="I163:I167" si="67">H163*0.1</f>
        <v>0</v>
      </c>
      <c r="J163" s="135">
        <f t="shared" ref="J163:J167" si="68">H163+I163</f>
        <v>0</v>
      </c>
      <c r="K163" s="27" t="s">
        <v>261</v>
      </c>
      <c r="L163" s="48"/>
      <c r="M163" s="48"/>
    </row>
    <row r="164" spans="1:13" ht="92.25" hidden="1" customHeight="1" x14ac:dyDescent="0.2">
      <c r="A164" s="79" t="s">
        <v>313</v>
      </c>
      <c r="B164" s="49" t="s">
        <v>128</v>
      </c>
      <c r="C164" s="48" t="s">
        <v>129</v>
      </c>
      <c r="D164" s="33">
        <v>15</v>
      </c>
      <c r="E164" s="48"/>
      <c r="F164" s="48"/>
      <c r="G164" s="135"/>
      <c r="H164" s="135"/>
      <c r="I164" s="135">
        <f t="shared" si="67"/>
        <v>0</v>
      </c>
      <c r="J164" s="135">
        <f t="shared" si="68"/>
        <v>0</v>
      </c>
      <c r="K164" s="27" t="s">
        <v>262</v>
      </c>
      <c r="L164" s="48"/>
      <c r="M164" s="48"/>
    </row>
    <row r="165" spans="1:13" ht="117.75" hidden="1" customHeight="1" x14ac:dyDescent="0.2">
      <c r="A165" s="95" t="s">
        <v>459</v>
      </c>
      <c r="B165" s="49" t="s">
        <v>130</v>
      </c>
      <c r="C165" s="47" t="s">
        <v>11</v>
      </c>
      <c r="D165" s="24">
        <v>350</v>
      </c>
      <c r="E165" s="47"/>
      <c r="F165" s="47"/>
      <c r="G165" s="122"/>
      <c r="H165" s="122"/>
      <c r="I165" s="135">
        <f t="shared" si="67"/>
        <v>0</v>
      </c>
      <c r="J165" s="135">
        <f t="shared" si="68"/>
        <v>0</v>
      </c>
      <c r="K165" s="27" t="s">
        <v>263</v>
      </c>
      <c r="L165" s="48"/>
      <c r="M165" s="48"/>
    </row>
    <row r="166" spans="1:13" ht="90" hidden="1" customHeight="1" x14ac:dyDescent="0.2">
      <c r="A166" s="79" t="s">
        <v>460</v>
      </c>
      <c r="B166" s="50" t="s">
        <v>131</v>
      </c>
      <c r="C166" s="48" t="s">
        <v>11</v>
      </c>
      <c r="D166" s="33">
        <v>20</v>
      </c>
      <c r="E166" s="48"/>
      <c r="F166" s="48"/>
      <c r="G166" s="135"/>
      <c r="H166" s="135"/>
      <c r="I166" s="135">
        <f t="shared" si="67"/>
        <v>0</v>
      </c>
      <c r="J166" s="135">
        <f t="shared" si="68"/>
        <v>0</v>
      </c>
      <c r="K166" s="27" t="s">
        <v>132</v>
      </c>
      <c r="L166" s="48"/>
      <c r="M166" s="48"/>
    </row>
    <row r="167" spans="1:13" ht="25.5" hidden="1" x14ac:dyDescent="0.2">
      <c r="A167" s="95" t="s">
        <v>461</v>
      </c>
      <c r="B167" s="49" t="s">
        <v>133</v>
      </c>
      <c r="C167" s="47" t="s">
        <v>11</v>
      </c>
      <c r="D167" s="24">
        <v>200</v>
      </c>
      <c r="E167" s="47"/>
      <c r="F167" s="47"/>
      <c r="G167" s="122"/>
      <c r="H167" s="122"/>
      <c r="I167" s="135">
        <f t="shared" si="67"/>
        <v>0</v>
      </c>
      <c r="J167" s="135">
        <f t="shared" si="68"/>
        <v>0</v>
      </c>
      <c r="K167" s="27" t="s">
        <v>98</v>
      </c>
      <c r="L167" s="48"/>
      <c r="M167" s="48"/>
    </row>
    <row r="168" spans="1:13" hidden="1" x14ac:dyDescent="0.2">
      <c r="A168" s="48" t="s">
        <v>174</v>
      </c>
      <c r="B168" s="204" t="s">
        <v>134</v>
      </c>
      <c r="C168" s="205"/>
      <c r="D168" s="205"/>
      <c r="E168" s="205"/>
      <c r="F168" s="205"/>
      <c r="G168" s="205"/>
      <c r="H168" s="205"/>
      <c r="I168" s="205"/>
      <c r="J168" s="205"/>
      <c r="K168" s="205"/>
      <c r="L168" s="205"/>
      <c r="M168" s="206"/>
    </row>
    <row r="169" spans="1:13" ht="75" hidden="1" customHeight="1" x14ac:dyDescent="0.2">
      <c r="A169" s="6" t="s">
        <v>462</v>
      </c>
      <c r="B169" s="9" t="s">
        <v>135</v>
      </c>
      <c r="C169" s="47" t="s">
        <v>10</v>
      </c>
      <c r="D169" s="24">
        <v>3200</v>
      </c>
      <c r="E169" s="6"/>
      <c r="F169" s="47"/>
      <c r="G169" s="122"/>
      <c r="H169" s="122"/>
      <c r="I169" s="118">
        <f>H169*0.1</f>
        <v>0</v>
      </c>
      <c r="J169" s="118">
        <f>H169+I169</f>
        <v>0</v>
      </c>
      <c r="K169" s="27" t="s">
        <v>136</v>
      </c>
      <c r="L169" s="47"/>
      <c r="M169" s="47"/>
    </row>
    <row r="170" spans="1:13" ht="75" hidden="1" customHeight="1" x14ac:dyDescent="0.2">
      <c r="A170" s="6" t="s">
        <v>463</v>
      </c>
      <c r="B170" s="9" t="s">
        <v>135</v>
      </c>
      <c r="C170" s="47" t="s">
        <v>10</v>
      </c>
      <c r="D170" s="24">
        <v>2100</v>
      </c>
      <c r="E170" s="6"/>
      <c r="F170" s="47"/>
      <c r="G170" s="122"/>
      <c r="H170" s="122"/>
      <c r="I170" s="118">
        <f t="shared" ref="I170:I173" si="69">H170*0.1</f>
        <v>0</v>
      </c>
      <c r="J170" s="118">
        <f t="shared" ref="J170:J173" si="70">H170+I170</f>
        <v>0</v>
      </c>
      <c r="K170" s="27" t="s">
        <v>137</v>
      </c>
      <c r="L170" s="47"/>
      <c r="M170" s="47"/>
    </row>
    <row r="171" spans="1:13" ht="75" hidden="1" customHeight="1" x14ac:dyDescent="0.2">
      <c r="A171" s="6" t="s">
        <v>464</v>
      </c>
      <c r="B171" s="9" t="s">
        <v>135</v>
      </c>
      <c r="C171" s="47" t="s">
        <v>10</v>
      </c>
      <c r="D171" s="24">
        <v>1200</v>
      </c>
      <c r="E171" s="6"/>
      <c r="F171" s="47"/>
      <c r="G171" s="122"/>
      <c r="H171" s="122"/>
      <c r="I171" s="118">
        <f t="shared" si="69"/>
        <v>0</v>
      </c>
      <c r="J171" s="118">
        <f t="shared" si="70"/>
        <v>0</v>
      </c>
      <c r="K171" s="27" t="s">
        <v>138</v>
      </c>
      <c r="L171" s="47"/>
      <c r="M171" s="47"/>
    </row>
    <row r="172" spans="1:13" ht="75" hidden="1" customHeight="1" x14ac:dyDescent="0.2">
      <c r="A172" s="6" t="s">
        <v>465</v>
      </c>
      <c r="B172" s="9" t="s">
        <v>135</v>
      </c>
      <c r="C172" s="47" t="s">
        <v>11</v>
      </c>
      <c r="D172" s="24">
        <v>50</v>
      </c>
      <c r="E172" s="6"/>
      <c r="F172" s="47"/>
      <c r="G172" s="122"/>
      <c r="H172" s="122"/>
      <c r="I172" s="118">
        <f t="shared" si="69"/>
        <v>0</v>
      </c>
      <c r="J172" s="118">
        <f t="shared" si="70"/>
        <v>0</v>
      </c>
      <c r="K172" s="27" t="s">
        <v>190</v>
      </c>
      <c r="L172" s="47"/>
      <c r="M172" s="47"/>
    </row>
    <row r="173" spans="1:13" ht="75" hidden="1" customHeight="1" x14ac:dyDescent="0.2">
      <c r="A173" s="6" t="s">
        <v>466</v>
      </c>
      <c r="B173" s="9" t="s">
        <v>135</v>
      </c>
      <c r="C173" s="47" t="s">
        <v>10</v>
      </c>
      <c r="D173" s="4">
        <v>300</v>
      </c>
      <c r="E173" s="6"/>
      <c r="F173" s="47"/>
      <c r="G173" s="122"/>
      <c r="H173" s="122"/>
      <c r="I173" s="118">
        <f t="shared" si="69"/>
        <v>0</v>
      </c>
      <c r="J173" s="118">
        <f t="shared" si="70"/>
        <v>0</v>
      </c>
      <c r="K173" s="27" t="s">
        <v>139</v>
      </c>
      <c r="L173" s="47"/>
      <c r="M173" s="47"/>
    </row>
    <row r="174" spans="1:13" hidden="1" x14ac:dyDescent="0.2">
      <c r="A174" s="202" t="s">
        <v>467</v>
      </c>
      <c r="B174" s="202"/>
      <c r="C174" s="202"/>
      <c r="D174" s="202"/>
      <c r="E174" s="202"/>
      <c r="F174" s="202"/>
      <c r="G174" s="122">
        <f t="shared" ref="G174:I174" si="71">SUM(G169:G173)</f>
        <v>0</v>
      </c>
      <c r="H174" s="122">
        <f t="shared" si="71"/>
        <v>0</v>
      </c>
      <c r="I174" s="122">
        <f t="shared" si="71"/>
        <v>0</v>
      </c>
      <c r="J174" s="122">
        <f>SUM(J169:J173)</f>
        <v>0</v>
      </c>
      <c r="K174" s="203"/>
      <c r="L174" s="203"/>
      <c r="M174" s="203"/>
    </row>
    <row r="175" spans="1:13" ht="142.5" hidden="1" customHeight="1" x14ac:dyDescent="0.2">
      <c r="A175" s="52">
        <v>52</v>
      </c>
      <c r="B175" s="56" t="s">
        <v>140</v>
      </c>
      <c r="C175" s="52" t="s">
        <v>11</v>
      </c>
      <c r="D175" s="24">
        <v>1500</v>
      </c>
      <c r="E175" s="52"/>
      <c r="F175" s="5"/>
      <c r="G175" s="118"/>
      <c r="H175" s="118"/>
      <c r="I175" s="122">
        <f t="shared" ref="I175:I176" si="72">H175*0.1</f>
        <v>0</v>
      </c>
      <c r="J175" s="122">
        <f t="shared" ref="J175:J176" si="73">H175+I175</f>
        <v>0</v>
      </c>
      <c r="K175" s="27" t="s">
        <v>328</v>
      </c>
      <c r="L175" s="15"/>
      <c r="M175" s="15"/>
    </row>
    <row r="176" spans="1:13" ht="142.5" hidden="1" customHeight="1" x14ac:dyDescent="0.2">
      <c r="A176" s="94">
        <v>53</v>
      </c>
      <c r="B176" s="56" t="s">
        <v>141</v>
      </c>
      <c r="C176" s="52" t="s">
        <v>11</v>
      </c>
      <c r="D176" s="4">
        <v>250</v>
      </c>
      <c r="E176" s="52"/>
      <c r="F176" s="5"/>
      <c r="G176" s="118"/>
      <c r="H176" s="118"/>
      <c r="I176" s="122">
        <f t="shared" si="72"/>
        <v>0</v>
      </c>
      <c r="J176" s="122">
        <f t="shared" si="73"/>
        <v>0</v>
      </c>
      <c r="K176" s="27" t="s">
        <v>209</v>
      </c>
      <c r="L176" s="15"/>
      <c r="M176" s="15"/>
    </row>
    <row r="177" spans="1:13" hidden="1" x14ac:dyDescent="0.2">
      <c r="A177" s="81">
        <v>54</v>
      </c>
      <c r="B177" s="207" t="s">
        <v>306</v>
      </c>
      <c r="C177" s="207"/>
      <c r="D177" s="207"/>
      <c r="E177" s="207"/>
      <c r="F177" s="207"/>
      <c r="G177" s="207"/>
      <c r="H177" s="207"/>
      <c r="I177" s="207"/>
      <c r="J177" s="207"/>
      <c r="K177" s="207"/>
      <c r="L177" s="207"/>
      <c r="M177" s="207"/>
    </row>
    <row r="178" spans="1:13" ht="52.5" hidden="1" customHeight="1" x14ac:dyDescent="0.2">
      <c r="A178" s="57" t="s">
        <v>468</v>
      </c>
      <c r="B178" s="27" t="s">
        <v>142</v>
      </c>
      <c r="C178" s="52" t="s">
        <v>11</v>
      </c>
      <c r="D178" s="4">
        <v>10</v>
      </c>
      <c r="E178" s="52"/>
      <c r="F178" s="5"/>
      <c r="G178" s="118"/>
      <c r="H178" s="118"/>
      <c r="I178" s="118">
        <f>H178*0.1</f>
        <v>0</v>
      </c>
      <c r="J178" s="118">
        <f>H178+I178</f>
        <v>0</v>
      </c>
      <c r="K178" s="27" t="s">
        <v>210</v>
      </c>
      <c r="L178" s="15"/>
      <c r="M178" s="15"/>
    </row>
    <row r="179" spans="1:13" ht="52.5" hidden="1" customHeight="1" x14ac:dyDescent="0.2">
      <c r="A179" s="57" t="s">
        <v>469</v>
      </c>
      <c r="B179" s="27" t="s">
        <v>143</v>
      </c>
      <c r="C179" s="52" t="s">
        <v>11</v>
      </c>
      <c r="D179" s="4">
        <v>10</v>
      </c>
      <c r="E179" s="52"/>
      <c r="F179" s="5"/>
      <c r="G179" s="118"/>
      <c r="H179" s="118"/>
      <c r="I179" s="118">
        <f>H179*0.1</f>
        <v>0</v>
      </c>
      <c r="J179" s="118">
        <f>H179+I179</f>
        <v>0</v>
      </c>
      <c r="K179" s="27" t="s">
        <v>210</v>
      </c>
      <c r="L179" s="15"/>
      <c r="M179" s="15"/>
    </row>
    <row r="180" spans="1:13" hidden="1" x14ac:dyDescent="0.2">
      <c r="A180" s="202" t="s">
        <v>470</v>
      </c>
      <c r="B180" s="202"/>
      <c r="C180" s="202"/>
      <c r="D180" s="202"/>
      <c r="E180" s="202"/>
      <c r="F180" s="202"/>
      <c r="G180" s="122">
        <f t="shared" ref="G180:I180" si="74">SUM(G178:G179)</f>
        <v>0</v>
      </c>
      <c r="H180" s="122">
        <f t="shared" si="74"/>
        <v>0</v>
      </c>
      <c r="I180" s="122">
        <f t="shared" si="74"/>
        <v>0</v>
      </c>
      <c r="J180" s="122">
        <f>SUM(J178:J179)</f>
        <v>0</v>
      </c>
      <c r="K180" s="27"/>
      <c r="L180" s="15"/>
      <c r="M180" s="15"/>
    </row>
    <row r="181" spans="1:13" hidden="1" x14ac:dyDescent="0.2">
      <c r="A181" s="52">
        <v>55</v>
      </c>
      <c r="B181" s="207" t="s">
        <v>307</v>
      </c>
      <c r="C181" s="207"/>
      <c r="D181" s="207"/>
      <c r="E181" s="207"/>
      <c r="F181" s="207"/>
      <c r="G181" s="207"/>
      <c r="H181" s="207"/>
      <c r="I181" s="207"/>
      <c r="J181" s="207"/>
      <c r="K181" s="207"/>
      <c r="L181" s="207"/>
      <c r="M181" s="207"/>
    </row>
    <row r="182" spans="1:13" ht="50.25" hidden="1" customHeight="1" x14ac:dyDescent="0.2">
      <c r="A182" s="57" t="s">
        <v>314</v>
      </c>
      <c r="B182" s="27" t="s">
        <v>211</v>
      </c>
      <c r="C182" s="52" t="s">
        <v>11</v>
      </c>
      <c r="D182" s="4">
        <v>80</v>
      </c>
      <c r="E182" s="52"/>
      <c r="F182" s="5"/>
      <c r="G182" s="118"/>
      <c r="H182" s="118"/>
      <c r="I182" s="118">
        <f>H182*0.1</f>
        <v>0</v>
      </c>
      <c r="J182" s="118">
        <f>H182+I182</f>
        <v>0</v>
      </c>
      <c r="K182" s="27" t="s">
        <v>264</v>
      </c>
      <c r="L182" s="15"/>
      <c r="M182" s="15"/>
    </row>
    <row r="183" spans="1:13" ht="50.25" hidden="1" customHeight="1" x14ac:dyDescent="0.2">
      <c r="A183" s="57" t="s">
        <v>315</v>
      </c>
      <c r="B183" s="27" t="s">
        <v>144</v>
      </c>
      <c r="C183" s="52" t="s">
        <v>11</v>
      </c>
      <c r="D183" s="4">
        <v>80</v>
      </c>
      <c r="E183" s="52"/>
      <c r="F183" s="5"/>
      <c r="G183" s="118"/>
      <c r="H183" s="118"/>
      <c r="I183" s="118">
        <f t="shared" ref="I183:I186" si="75">H183*0.1</f>
        <v>0</v>
      </c>
      <c r="J183" s="118">
        <f t="shared" ref="J183:J186" si="76">H183+I183</f>
        <v>0</v>
      </c>
      <c r="K183" s="27" t="s">
        <v>265</v>
      </c>
      <c r="L183" s="15"/>
      <c r="M183" s="15"/>
    </row>
    <row r="184" spans="1:13" ht="50.25" hidden="1" customHeight="1" x14ac:dyDescent="0.2">
      <c r="A184" s="92" t="s">
        <v>471</v>
      </c>
      <c r="B184" s="27" t="s">
        <v>212</v>
      </c>
      <c r="C184" s="52" t="s">
        <v>11</v>
      </c>
      <c r="D184" s="4">
        <v>80</v>
      </c>
      <c r="E184" s="52"/>
      <c r="F184" s="5"/>
      <c r="G184" s="118"/>
      <c r="H184" s="118"/>
      <c r="I184" s="118">
        <f t="shared" si="75"/>
        <v>0</v>
      </c>
      <c r="J184" s="118">
        <f t="shared" si="76"/>
        <v>0</v>
      </c>
      <c r="K184" s="27" t="s">
        <v>264</v>
      </c>
      <c r="L184" s="15"/>
      <c r="M184" s="15"/>
    </row>
    <row r="185" spans="1:13" ht="50.25" hidden="1" customHeight="1" x14ac:dyDescent="0.2">
      <c r="A185" s="92" t="s">
        <v>472</v>
      </c>
      <c r="B185" s="27" t="s">
        <v>145</v>
      </c>
      <c r="C185" s="52" t="s">
        <v>11</v>
      </c>
      <c r="D185" s="4">
        <v>20</v>
      </c>
      <c r="E185" s="52"/>
      <c r="F185" s="5"/>
      <c r="G185" s="118"/>
      <c r="H185" s="118"/>
      <c r="I185" s="118">
        <f t="shared" si="75"/>
        <v>0</v>
      </c>
      <c r="J185" s="118">
        <f t="shared" si="76"/>
        <v>0</v>
      </c>
      <c r="K185" s="27" t="s">
        <v>266</v>
      </c>
      <c r="L185" s="15"/>
      <c r="M185" s="15"/>
    </row>
    <row r="186" spans="1:13" ht="50.25" hidden="1" customHeight="1" x14ac:dyDescent="0.2">
      <c r="A186" s="92" t="s">
        <v>473</v>
      </c>
      <c r="B186" s="27" t="s">
        <v>146</v>
      </c>
      <c r="C186" s="52" t="s">
        <v>11</v>
      </c>
      <c r="D186" s="4">
        <v>20</v>
      </c>
      <c r="E186" s="52"/>
      <c r="F186" s="5"/>
      <c r="G186" s="118"/>
      <c r="H186" s="118"/>
      <c r="I186" s="118">
        <f t="shared" si="75"/>
        <v>0</v>
      </c>
      <c r="J186" s="118">
        <f t="shared" si="76"/>
        <v>0</v>
      </c>
      <c r="K186" s="27" t="s">
        <v>266</v>
      </c>
      <c r="L186" s="15"/>
      <c r="M186" s="15"/>
    </row>
    <row r="187" spans="1:13" hidden="1" x14ac:dyDescent="0.2">
      <c r="A187" s="202" t="s">
        <v>316</v>
      </c>
      <c r="B187" s="202"/>
      <c r="C187" s="202"/>
      <c r="D187" s="202"/>
      <c r="E187" s="202"/>
      <c r="F187" s="202"/>
      <c r="G187" s="122">
        <f t="shared" ref="G187:I187" si="77">SUM(G182:G186)</f>
        <v>0</v>
      </c>
      <c r="H187" s="122">
        <f t="shared" si="77"/>
        <v>0</v>
      </c>
      <c r="I187" s="122">
        <f t="shared" si="77"/>
        <v>0</v>
      </c>
      <c r="J187" s="122">
        <f>SUM(J182:J186)</f>
        <v>0</v>
      </c>
      <c r="K187" s="166"/>
      <c r="L187" s="167"/>
      <c r="M187" s="168"/>
    </row>
    <row r="188" spans="1:13" ht="90.75" hidden="1" customHeight="1" x14ac:dyDescent="0.2">
      <c r="A188" s="55">
        <v>56</v>
      </c>
      <c r="B188" s="8" t="s">
        <v>147</v>
      </c>
      <c r="C188" s="55" t="s">
        <v>11</v>
      </c>
      <c r="D188" s="13">
        <v>30</v>
      </c>
      <c r="E188" s="20"/>
      <c r="F188" s="20"/>
      <c r="G188" s="118"/>
      <c r="H188" s="118"/>
      <c r="I188" s="122">
        <f>H188*0.1</f>
        <v>0</v>
      </c>
      <c r="J188" s="122">
        <f>H188+I188</f>
        <v>0</v>
      </c>
      <c r="K188" s="7" t="s">
        <v>267</v>
      </c>
      <c r="L188" s="15"/>
      <c r="M188" s="15"/>
    </row>
    <row r="189" spans="1:13" hidden="1" x14ac:dyDescent="0.2">
      <c r="A189" s="3">
        <v>57</v>
      </c>
      <c r="B189" s="169" t="s">
        <v>486</v>
      </c>
      <c r="C189" s="170"/>
      <c r="D189" s="170"/>
      <c r="E189" s="170"/>
      <c r="F189" s="170"/>
      <c r="G189" s="170"/>
      <c r="H189" s="170"/>
      <c r="I189" s="170"/>
      <c r="J189" s="170"/>
      <c r="K189" s="170"/>
      <c r="L189" s="170"/>
      <c r="M189" s="171"/>
    </row>
    <row r="190" spans="1:13" ht="55.5" hidden="1" customHeight="1" x14ac:dyDescent="0.2">
      <c r="A190" s="110" t="s">
        <v>474</v>
      </c>
      <c r="B190" s="34" t="s">
        <v>148</v>
      </c>
      <c r="C190" s="110" t="s">
        <v>11</v>
      </c>
      <c r="D190" s="111">
        <v>20</v>
      </c>
      <c r="E190" s="52"/>
      <c r="F190" s="52"/>
      <c r="G190" s="122"/>
      <c r="H190" s="122"/>
      <c r="I190" s="118">
        <f>H190*0.1</f>
        <v>0</v>
      </c>
      <c r="J190" s="118">
        <f>H190+I190</f>
        <v>0</v>
      </c>
      <c r="K190" s="27" t="s">
        <v>268</v>
      </c>
      <c r="L190" s="56"/>
      <c r="M190" s="56"/>
    </row>
    <row r="191" spans="1:13" ht="40.5" hidden="1" customHeight="1" x14ac:dyDescent="0.2">
      <c r="A191" s="110" t="s">
        <v>475</v>
      </c>
      <c r="B191" s="34" t="s">
        <v>148</v>
      </c>
      <c r="C191" s="110" t="s">
        <v>11</v>
      </c>
      <c r="D191" s="111">
        <v>20</v>
      </c>
      <c r="E191" s="52"/>
      <c r="F191" s="52"/>
      <c r="G191" s="122"/>
      <c r="H191" s="122"/>
      <c r="I191" s="118">
        <f t="shared" ref="I191:I195" si="78">H191*0.1</f>
        <v>0</v>
      </c>
      <c r="J191" s="118">
        <f t="shared" ref="J191:J195" si="79">H191+I191</f>
        <v>0</v>
      </c>
      <c r="K191" s="27" t="s">
        <v>269</v>
      </c>
      <c r="L191" s="52"/>
      <c r="M191" s="52"/>
    </row>
    <row r="192" spans="1:13" ht="90.75" hidden="1" customHeight="1" x14ac:dyDescent="0.2">
      <c r="A192" s="110" t="s">
        <v>476</v>
      </c>
      <c r="B192" s="62" t="s">
        <v>149</v>
      </c>
      <c r="C192" s="110" t="s">
        <v>11</v>
      </c>
      <c r="D192" s="111">
        <v>50</v>
      </c>
      <c r="E192" s="52"/>
      <c r="F192" s="52"/>
      <c r="G192" s="122"/>
      <c r="H192" s="122"/>
      <c r="I192" s="118">
        <f t="shared" si="78"/>
        <v>0</v>
      </c>
      <c r="J192" s="118">
        <f t="shared" si="79"/>
        <v>0</v>
      </c>
      <c r="K192" s="27" t="s">
        <v>150</v>
      </c>
      <c r="L192" s="52"/>
      <c r="M192" s="52"/>
    </row>
    <row r="193" spans="1:13" ht="75.75" hidden="1" customHeight="1" x14ac:dyDescent="0.2">
      <c r="A193" s="110" t="s">
        <v>477</v>
      </c>
      <c r="B193" s="5" t="s">
        <v>151</v>
      </c>
      <c r="C193" s="112" t="s">
        <v>11</v>
      </c>
      <c r="D193" s="111">
        <v>50</v>
      </c>
      <c r="E193" s="52"/>
      <c r="F193" s="52"/>
      <c r="G193" s="122"/>
      <c r="H193" s="122"/>
      <c r="I193" s="118">
        <f t="shared" si="78"/>
        <v>0</v>
      </c>
      <c r="J193" s="118">
        <f t="shared" si="79"/>
        <v>0</v>
      </c>
      <c r="K193" s="27" t="s">
        <v>213</v>
      </c>
      <c r="L193" s="52"/>
      <c r="M193" s="52"/>
    </row>
    <row r="194" spans="1:13" ht="51" hidden="1" customHeight="1" x14ac:dyDescent="0.2">
      <c r="A194" s="110" t="s">
        <v>478</v>
      </c>
      <c r="B194" s="5" t="s">
        <v>152</v>
      </c>
      <c r="C194" s="112" t="s">
        <v>11</v>
      </c>
      <c r="D194" s="111">
        <v>3</v>
      </c>
      <c r="E194" s="52"/>
      <c r="F194" s="52"/>
      <c r="G194" s="122"/>
      <c r="H194" s="122"/>
      <c r="I194" s="118">
        <f t="shared" si="78"/>
        <v>0</v>
      </c>
      <c r="J194" s="118">
        <f t="shared" si="79"/>
        <v>0</v>
      </c>
      <c r="K194" s="27" t="s">
        <v>271</v>
      </c>
      <c r="L194" s="52"/>
      <c r="M194" s="52"/>
    </row>
    <row r="195" spans="1:13" ht="58.5" hidden="1" customHeight="1" x14ac:dyDescent="0.2">
      <c r="A195" s="110" t="s">
        <v>479</v>
      </c>
      <c r="B195" s="5" t="s">
        <v>153</v>
      </c>
      <c r="C195" s="112" t="s">
        <v>11</v>
      </c>
      <c r="D195" s="111">
        <v>2</v>
      </c>
      <c r="E195" s="52"/>
      <c r="F195" s="52"/>
      <c r="G195" s="122"/>
      <c r="H195" s="122"/>
      <c r="I195" s="118">
        <f t="shared" si="78"/>
        <v>0</v>
      </c>
      <c r="J195" s="118">
        <f t="shared" si="79"/>
        <v>0</v>
      </c>
      <c r="K195" s="27" t="s">
        <v>270</v>
      </c>
      <c r="L195" s="52"/>
      <c r="M195" s="52"/>
    </row>
    <row r="196" spans="1:13" hidden="1" x14ac:dyDescent="0.2">
      <c r="A196" s="172" t="s">
        <v>480</v>
      </c>
      <c r="B196" s="173"/>
      <c r="C196" s="173"/>
      <c r="D196" s="173"/>
      <c r="E196" s="173"/>
      <c r="F196" s="174"/>
      <c r="G196" s="122">
        <f t="shared" ref="G196:I196" si="80">SUM(G190:G195)</f>
        <v>0</v>
      </c>
      <c r="H196" s="122">
        <f t="shared" si="80"/>
        <v>0</v>
      </c>
      <c r="I196" s="122">
        <f t="shared" si="80"/>
        <v>0</v>
      </c>
      <c r="J196" s="122">
        <f>SUM(J190:J195)</f>
        <v>0</v>
      </c>
      <c r="K196" s="166" t="s">
        <v>178</v>
      </c>
      <c r="L196" s="167"/>
      <c r="M196" s="168"/>
    </row>
    <row r="197" spans="1:13" hidden="1" x14ac:dyDescent="0.2">
      <c r="A197" s="3">
        <v>58</v>
      </c>
      <c r="B197" s="169" t="s">
        <v>154</v>
      </c>
      <c r="C197" s="170"/>
      <c r="D197" s="170"/>
      <c r="E197" s="170"/>
      <c r="F197" s="170"/>
      <c r="G197" s="170"/>
      <c r="H197" s="170"/>
      <c r="I197" s="170"/>
      <c r="J197" s="170"/>
      <c r="K197" s="170"/>
      <c r="L197" s="170"/>
      <c r="M197" s="171"/>
    </row>
    <row r="198" spans="1:13" ht="51" hidden="1" customHeight="1" x14ac:dyDescent="0.2">
      <c r="A198" s="113" t="s">
        <v>75</v>
      </c>
      <c r="B198" s="22" t="s">
        <v>155</v>
      </c>
      <c r="C198" s="112" t="s">
        <v>11</v>
      </c>
      <c r="D198" s="114">
        <v>25</v>
      </c>
      <c r="E198" s="52"/>
      <c r="F198" s="52"/>
      <c r="G198" s="122"/>
      <c r="H198" s="122"/>
      <c r="I198" s="118">
        <f>H198*0.1</f>
        <v>0</v>
      </c>
      <c r="J198" s="118">
        <f>H198+I198</f>
        <v>0</v>
      </c>
      <c r="K198" s="27" t="s">
        <v>187</v>
      </c>
      <c r="L198" s="56"/>
      <c r="M198" s="56"/>
    </row>
    <row r="199" spans="1:13" ht="51" hidden="1" customHeight="1" x14ac:dyDescent="0.2">
      <c r="A199" s="113" t="s">
        <v>76</v>
      </c>
      <c r="B199" s="22" t="s">
        <v>155</v>
      </c>
      <c r="C199" s="112" t="s">
        <v>11</v>
      </c>
      <c r="D199" s="114">
        <v>25</v>
      </c>
      <c r="E199" s="52"/>
      <c r="F199" s="52"/>
      <c r="G199" s="122"/>
      <c r="H199" s="122"/>
      <c r="I199" s="118">
        <f t="shared" ref="I199:I201" si="81">H199*0.1</f>
        <v>0</v>
      </c>
      <c r="J199" s="118">
        <f t="shared" ref="J199:J201" si="82">H199+I199</f>
        <v>0</v>
      </c>
      <c r="K199" s="27" t="s">
        <v>186</v>
      </c>
      <c r="L199" s="52"/>
      <c r="M199" s="52"/>
    </row>
    <row r="200" spans="1:13" ht="51" hidden="1" customHeight="1" x14ac:dyDescent="0.2">
      <c r="A200" s="113" t="s">
        <v>481</v>
      </c>
      <c r="B200" s="22" t="s">
        <v>155</v>
      </c>
      <c r="C200" s="112" t="s">
        <v>11</v>
      </c>
      <c r="D200" s="114">
        <v>25</v>
      </c>
      <c r="E200" s="52"/>
      <c r="F200" s="52"/>
      <c r="G200" s="122"/>
      <c r="H200" s="122"/>
      <c r="I200" s="118">
        <f t="shared" si="81"/>
        <v>0</v>
      </c>
      <c r="J200" s="118">
        <f t="shared" si="82"/>
        <v>0</v>
      </c>
      <c r="K200" s="27" t="s">
        <v>185</v>
      </c>
      <c r="L200" s="52"/>
      <c r="M200" s="52"/>
    </row>
    <row r="201" spans="1:13" ht="51" hidden="1" customHeight="1" x14ac:dyDescent="0.2">
      <c r="A201" s="113" t="s">
        <v>482</v>
      </c>
      <c r="B201" s="22" t="s">
        <v>155</v>
      </c>
      <c r="C201" s="112" t="s">
        <v>11</v>
      </c>
      <c r="D201" s="114">
        <v>25</v>
      </c>
      <c r="E201" s="52"/>
      <c r="F201" s="52"/>
      <c r="G201" s="122"/>
      <c r="H201" s="122"/>
      <c r="I201" s="118">
        <f t="shared" si="81"/>
        <v>0</v>
      </c>
      <c r="J201" s="118">
        <f t="shared" si="82"/>
        <v>0</v>
      </c>
      <c r="K201" s="27" t="s">
        <v>188</v>
      </c>
      <c r="L201" s="52"/>
      <c r="M201" s="52"/>
    </row>
    <row r="202" spans="1:13" hidden="1" x14ac:dyDescent="0.2">
      <c r="A202" s="3"/>
      <c r="B202" s="201" t="s">
        <v>79</v>
      </c>
      <c r="C202" s="201"/>
      <c r="D202" s="201"/>
      <c r="E202" s="201"/>
      <c r="F202" s="201"/>
      <c r="G202" s="122">
        <f t="shared" ref="G202:I202" si="83">SUM(G198:G201)</f>
        <v>0</v>
      </c>
      <c r="H202" s="122">
        <f t="shared" si="83"/>
        <v>0</v>
      </c>
      <c r="I202" s="122">
        <f t="shared" si="83"/>
        <v>0</v>
      </c>
      <c r="J202" s="122">
        <f>SUM(J198:J201)</f>
        <v>0</v>
      </c>
      <c r="K202" s="163"/>
      <c r="L202" s="164"/>
      <c r="M202" s="165"/>
    </row>
    <row r="203" spans="1:13" hidden="1" x14ac:dyDescent="0.2">
      <c r="A203" s="60">
        <v>59</v>
      </c>
      <c r="B203" s="188" t="s">
        <v>156</v>
      </c>
      <c r="C203" s="189"/>
      <c r="D203" s="189"/>
      <c r="E203" s="189"/>
      <c r="F203" s="189"/>
      <c r="G203" s="189"/>
      <c r="H203" s="189"/>
      <c r="I203" s="189"/>
      <c r="J203" s="189"/>
      <c r="K203" s="189"/>
      <c r="L203" s="189"/>
      <c r="M203" s="190"/>
    </row>
    <row r="204" spans="1:13" hidden="1" x14ac:dyDescent="0.2">
      <c r="A204" s="71" t="s">
        <v>317</v>
      </c>
      <c r="B204" s="25" t="s">
        <v>157</v>
      </c>
      <c r="C204" s="72" t="s">
        <v>11</v>
      </c>
      <c r="D204" s="73">
        <v>400</v>
      </c>
      <c r="E204" s="23"/>
      <c r="F204" s="23"/>
      <c r="G204" s="123"/>
      <c r="H204" s="123"/>
      <c r="I204" s="124">
        <f>H204*0.1</f>
        <v>0</v>
      </c>
      <c r="J204" s="124">
        <f>H204+I204</f>
        <v>0</v>
      </c>
      <c r="K204" s="68"/>
      <c r="L204" s="68"/>
      <c r="M204" s="68"/>
    </row>
    <row r="205" spans="1:13" hidden="1" x14ac:dyDescent="0.2">
      <c r="A205" s="71" t="s">
        <v>318</v>
      </c>
      <c r="B205" s="25" t="s">
        <v>158</v>
      </c>
      <c r="C205" s="72" t="s">
        <v>11</v>
      </c>
      <c r="D205" s="73">
        <v>200</v>
      </c>
      <c r="E205" s="23"/>
      <c r="F205" s="23"/>
      <c r="G205" s="124"/>
      <c r="H205" s="124"/>
      <c r="I205" s="124">
        <f>H205*0.1</f>
        <v>0</v>
      </c>
      <c r="J205" s="124">
        <f>H205+I205</f>
        <v>0</v>
      </c>
      <c r="K205" s="28"/>
      <c r="L205" s="23"/>
      <c r="M205" s="23"/>
    </row>
    <row r="206" spans="1:13" hidden="1" x14ac:dyDescent="0.2">
      <c r="A206" s="187" t="s">
        <v>319</v>
      </c>
      <c r="B206" s="187"/>
      <c r="C206" s="187"/>
      <c r="D206" s="187"/>
      <c r="E206" s="187"/>
      <c r="F206" s="187"/>
      <c r="G206" s="123">
        <f t="shared" ref="G206:I206" si="84">SUM(G204:G205)</f>
        <v>0</v>
      </c>
      <c r="H206" s="123">
        <f t="shared" si="84"/>
        <v>0</v>
      </c>
      <c r="I206" s="123">
        <f t="shared" si="84"/>
        <v>0</v>
      </c>
      <c r="J206" s="123">
        <f>SUM(J204:J205)</f>
        <v>0</v>
      </c>
      <c r="K206" s="184"/>
      <c r="L206" s="185"/>
      <c r="M206" s="186"/>
    </row>
    <row r="207" spans="1:13" ht="25.5" hidden="1" x14ac:dyDescent="0.2">
      <c r="A207" s="47" t="s">
        <v>483</v>
      </c>
      <c r="B207" s="56" t="s">
        <v>159</v>
      </c>
      <c r="C207" s="57" t="s">
        <v>11</v>
      </c>
      <c r="D207" s="32">
        <v>60</v>
      </c>
      <c r="E207" s="57"/>
      <c r="F207" s="27"/>
      <c r="G207" s="135"/>
      <c r="H207" s="122"/>
      <c r="I207" s="122">
        <f>H207*0.1</f>
        <v>0</v>
      </c>
      <c r="J207" s="122">
        <f>H207+I207</f>
        <v>0</v>
      </c>
      <c r="K207" s="27" t="s">
        <v>272</v>
      </c>
      <c r="L207" s="27"/>
      <c r="M207" s="27"/>
    </row>
    <row r="208" spans="1:13" ht="128.25" hidden="1" customHeight="1" x14ac:dyDescent="0.2">
      <c r="A208" s="115">
        <v>61</v>
      </c>
      <c r="B208" s="85" t="s">
        <v>193</v>
      </c>
      <c r="C208" s="84" t="s">
        <v>167</v>
      </c>
      <c r="D208" s="86">
        <v>1500</v>
      </c>
      <c r="E208" s="87"/>
      <c r="F208" s="87"/>
      <c r="G208" s="142"/>
      <c r="H208" s="142"/>
      <c r="I208" s="143">
        <f>H208*0.1</f>
        <v>0</v>
      </c>
      <c r="J208" s="143">
        <f>H208+I208</f>
        <v>0</v>
      </c>
      <c r="K208" s="88" t="s">
        <v>273</v>
      </c>
      <c r="L208" s="89"/>
      <c r="M208" s="89"/>
    </row>
    <row r="209" spans="1:13" ht="76.5" hidden="1" x14ac:dyDescent="0.2">
      <c r="A209" s="96">
        <v>62</v>
      </c>
      <c r="B209" s="82" t="s">
        <v>195</v>
      </c>
      <c r="C209" s="41" t="s">
        <v>11</v>
      </c>
      <c r="D209" s="44">
        <v>30</v>
      </c>
      <c r="E209" s="45"/>
      <c r="F209" s="45"/>
      <c r="G209" s="141"/>
      <c r="H209" s="141"/>
      <c r="I209" s="143">
        <f t="shared" ref="I209" si="85">H209*0.1</f>
        <v>0</v>
      </c>
      <c r="J209" s="143">
        <f t="shared" ref="J209" si="86">H209+I209</f>
        <v>0</v>
      </c>
      <c r="K209" s="40" t="s">
        <v>274</v>
      </c>
      <c r="L209" s="27"/>
      <c r="M209" s="27"/>
    </row>
    <row r="210" spans="1:13" hidden="1" x14ac:dyDescent="0.2">
      <c r="A210" s="96">
        <v>63</v>
      </c>
      <c r="B210" s="181" t="s">
        <v>308</v>
      </c>
      <c r="C210" s="182"/>
      <c r="D210" s="182"/>
      <c r="E210" s="182"/>
      <c r="F210" s="182"/>
      <c r="G210" s="182"/>
      <c r="H210" s="182"/>
      <c r="I210" s="182"/>
      <c r="J210" s="182"/>
      <c r="K210" s="182"/>
      <c r="L210" s="182"/>
      <c r="M210" s="183"/>
    </row>
    <row r="211" spans="1:13" ht="140.25" hidden="1" customHeight="1" x14ac:dyDescent="0.2">
      <c r="A211" s="83" t="s">
        <v>175</v>
      </c>
      <c r="B211" s="90" t="s">
        <v>278</v>
      </c>
      <c r="C211" s="41" t="s">
        <v>11</v>
      </c>
      <c r="D211" s="44">
        <v>10</v>
      </c>
      <c r="E211" s="45"/>
      <c r="F211" s="45"/>
      <c r="G211" s="141"/>
      <c r="H211" s="141"/>
      <c r="I211" s="141">
        <f>H211*0.1</f>
        <v>0</v>
      </c>
      <c r="J211" s="141">
        <f>H211+I211</f>
        <v>0</v>
      </c>
      <c r="K211" s="40" t="s">
        <v>275</v>
      </c>
      <c r="L211" s="27"/>
      <c r="M211" s="27"/>
    </row>
    <row r="212" spans="1:13" ht="140.25" hidden="1" customHeight="1" x14ac:dyDescent="0.2">
      <c r="A212" s="83" t="s">
        <v>176</v>
      </c>
      <c r="B212" s="90" t="s">
        <v>196</v>
      </c>
      <c r="C212" s="41" t="s">
        <v>11</v>
      </c>
      <c r="D212" s="44">
        <v>10</v>
      </c>
      <c r="E212" s="45"/>
      <c r="F212" s="45"/>
      <c r="G212" s="141"/>
      <c r="H212" s="141"/>
      <c r="I212" s="141">
        <f t="shared" ref="I212:I213" si="87">H212*0.1</f>
        <v>0</v>
      </c>
      <c r="J212" s="141">
        <f t="shared" ref="J212:J213" si="88">H212+I212</f>
        <v>0</v>
      </c>
      <c r="K212" s="40" t="s">
        <v>276</v>
      </c>
      <c r="L212" s="27"/>
      <c r="M212" s="27"/>
    </row>
    <row r="213" spans="1:13" ht="140.25" hidden="1" customHeight="1" x14ac:dyDescent="0.2">
      <c r="A213" s="83" t="s">
        <v>320</v>
      </c>
      <c r="B213" s="90" t="s">
        <v>277</v>
      </c>
      <c r="C213" s="41" t="s">
        <v>11</v>
      </c>
      <c r="D213" s="44">
        <v>10</v>
      </c>
      <c r="E213" s="45"/>
      <c r="F213" s="45"/>
      <c r="G213" s="141"/>
      <c r="H213" s="141"/>
      <c r="I213" s="141">
        <f t="shared" si="87"/>
        <v>0</v>
      </c>
      <c r="J213" s="141">
        <f t="shared" si="88"/>
        <v>0</v>
      </c>
      <c r="K213" s="40" t="s">
        <v>201</v>
      </c>
      <c r="L213" s="27"/>
      <c r="M213" s="27"/>
    </row>
    <row r="214" spans="1:13" hidden="1" x14ac:dyDescent="0.2">
      <c r="A214" s="83"/>
      <c r="B214" s="175" t="s">
        <v>177</v>
      </c>
      <c r="C214" s="176"/>
      <c r="D214" s="176"/>
      <c r="E214" s="176"/>
      <c r="F214" s="177"/>
      <c r="G214" s="143">
        <f t="shared" ref="G214:I214" si="89">SUM(G211:G213)</f>
        <v>0</v>
      </c>
      <c r="H214" s="143">
        <f t="shared" si="89"/>
        <v>0</v>
      </c>
      <c r="I214" s="143">
        <f t="shared" si="89"/>
        <v>0</v>
      </c>
      <c r="J214" s="143">
        <f>SUM(J211:J213)</f>
        <v>0</v>
      </c>
      <c r="K214" s="178"/>
      <c r="L214" s="179"/>
      <c r="M214" s="180"/>
    </row>
    <row r="215" spans="1:13" hidden="1" x14ac:dyDescent="0.2">
      <c r="A215" s="163"/>
      <c r="B215" s="164"/>
      <c r="C215" s="164"/>
      <c r="D215" s="164"/>
      <c r="E215" s="164"/>
      <c r="F215" s="164"/>
      <c r="G215" s="164"/>
      <c r="H215" s="164"/>
      <c r="I215" s="164"/>
      <c r="J215" s="164"/>
      <c r="K215" s="164"/>
      <c r="L215" s="164"/>
      <c r="M215" s="165"/>
    </row>
    <row r="216" spans="1:13" ht="53.25" customHeight="1" x14ac:dyDescent="0.2">
      <c r="A216" s="231" t="s">
        <v>502</v>
      </c>
      <c r="B216" s="232"/>
      <c r="C216" s="232"/>
      <c r="D216" s="232"/>
      <c r="E216" s="232"/>
      <c r="F216" s="232"/>
      <c r="G216" s="232"/>
      <c r="H216" s="232"/>
      <c r="I216" s="232"/>
      <c r="J216" s="232"/>
      <c r="K216" s="232"/>
      <c r="L216" s="232"/>
      <c r="M216" s="232"/>
    </row>
    <row r="217" spans="1:13" ht="16.5" customHeight="1" x14ac:dyDescent="0.2">
      <c r="A217" s="61" t="s">
        <v>499</v>
      </c>
    </row>
    <row r="218" spans="1:13" ht="13.5" customHeight="1" x14ac:dyDescent="0.2">
      <c r="A218" s="65"/>
    </row>
    <row r="219" spans="1:13" ht="18" customHeight="1" x14ac:dyDescent="0.2">
      <c r="A219" s="61" t="s">
        <v>492</v>
      </c>
      <c r="G219" s="61" t="s">
        <v>493</v>
      </c>
    </row>
    <row r="220" spans="1:13" ht="19.5" customHeight="1" x14ac:dyDescent="0.2">
      <c r="A220" s="61" t="s">
        <v>494</v>
      </c>
      <c r="D220" s="65"/>
      <c r="G220" s="230" t="s">
        <v>495</v>
      </c>
    </row>
    <row r="221" spans="1:13" ht="19.5" customHeight="1" x14ac:dyDescent="0.2"/>
    <row r="222" spans="1:13" ht="12.75" customHeight="1" x14ac:dyDescent="0.2">
      <c r="A222" s="61" t="s">
        <v>496</v>
      </c>
    </row>
    <row r="224" spans="1:13" ht="23.25" customHeight="1" x14ac:dyDescent="0.2">
      <c r="A224" s="61" t="s">
        <v>497</v>
      </c>
      <c r="C224" s="65"/>
      <c r="G224" s="63" t="s">
        <v>498</v>
      </c>
    </row>
    <row r="225" spans="1:9" ht="76.5" customHeight="1" x14ac:dyDescent="0.2">
      <c r="A225" s="229" t="s">
        <v>500</v>
      </c>
      <c r="B225" s="229"/>
      <c r="I225" s="61" t="s">
        <v>501</v>
      </c>
    </row>
    <row r="226" spans="1:9" ht="102.75" customHeight="1" x14ac:dyDescent="0.2"/>
    <row r="227" spans="1:9" ht="26.25" customHeight="1" x14ac:dyDescent="0.2"/>
    <row r="228" spans="1:9" ht="207" customHeight="1" x14ac:dyDescent="0.2"/>
    <row r="229" spans="1:9" ht="207" customHeight="1" x14ac:dyDescent="0.2"/>
    <row r="230" spans="1:9" ht="204" customHeight="1" x14ac:dyDescent="0.2"/>
    <row r="232" spans="1:9" ht="132.75" customHeight="1" x14ac:dyDescent="0.2"/>
    <row r="233" spans="1:9" ht="18" customHeight="1" x14ac:dyDescent="0.2"/>
    <row r="234" spans="1:9" ht="108.75" customHeight="1" x14ac:dyDescent="0.2"/>
  </sheetData>
  <mergeCells count="98">
    <mergeCell ref="K1:M1"/>
    <mergeCell ref="K2:L2"/>
    <mergeCell ref="A225:B225"/>
    <mergeCell ref="K45:M45"/>
    <mergeCell ref="K49:M49"/>
    <mergeCell ref="K58:M58"/>
    <mergeCell ref="A45:F45"/>
    <mergeCell ref="B46:M46"/>
    <mergeCell ref="A54:F54"/>
    <mergeCell ref="B9:M9"/>
    <mergeCell ref="B59:M59"/>
    <mergeCell ref="A62:F62"/>
    <mergeCell ref="A3:M3"/>
    <mergeCell ref="A5:L5"/>
    <mergeCell ref="A8:M8"/>
    <mergeCell ref="A13:F13"/>
    <mergeCell ref="A36:F36"/>
    <mergeCell ref="B23:M23"/>
    <mergeCell ref="B41:M41"/>
    <mergeCell ref="B51:M51"/>
    <mergeCell ref="K13:M13"/>
    <mergeCell ref="K20:M20"/>
    <mergeCell ref="K30:M30"/>
    <mergeCell ref="B31:M31"/>
    <mergeCell ref="B14:M14"/>
    <mergeCell ref="A216:M216"/>
    <mergeCell ref="A20:F20"/>
    <mergeCell ref="A30:F30"/>
    <mergeCell ref="A49:F49"/>
    <mergeCell ref="A67:F67"/>
    <mergeCell ref="B55:M55"/>
    <mergeCell ref="A58:F58"/>
    <mergeCell ref="B68:M68"/>
    <mergeCell ref="A73:F73"/>
    <mergeCell ref="B74:M74"/>
    <mergeCell ref="A79:F79"/>
    <mergeCell ref="B80:M80"/>
    <mergeCell ref="A86:F86"/>
    <mergeCell ref="A87:M87"/>
    <mergeCell ref="K86:M86"/>
    <mergeCell ref="A92:F92"/>
    <mergeCell ref="K67:M67"/>
    <mergeCell ref="B63:M63"/>
    <mergeCell ref="A128:F128"/>
    <mergeCell ref="A114:F114"/>
    <mergeCell ref="A115:M115"/>
    <mergeCell ref="B116:M116"/>
    <mergeCell ref="A120:F120"/>
    <mergeCell ref="K114:M114"/>
    <mergeCell ref="K120:M120"/>
    <mergeCell ref="B88:M88"/>
    <mergeCell ref="K92:M92"/>
    <mergeCell ref="B93:M93"/>
    <mergeCell ref="A101:F101"/>
    <mergeCell ref="B105:M105"/>
    <mergeCell ref="A108:F108"/>
    <mergeCell ref="B109:M109"/>
    <mergeCell ref="K73:M73"/>
    <mergeCell ref="K79:M79"/>
    <mergeCell ref="K101:M101"/>
    <mergeCell ref="K108:M108"/>
    <mergeCell ref="B202:F202"/>
    <mergeCell ref="A162:F162"/>
    <mergeCell ref="A174:F174"/>
    <mergeCell ref="K174:M174"/>
    <mergeCell ref="B135:M135"/>
    <mergeCell ref="B168:M168"/>
    <mergeCell ref="B177:M177"/>
    <mergeCell ref="A180:F180"/>
    <mergeCell ref="B181:M181"/>
    <mergeCell ref="A187:F187"/>
    <mergeCell ref="B153:M153"/>
    <mergeCell ref="K138:M138"/>
    <mergeCell ref="K144:M144"/>
    <mergeCell ref="B139:M139"/>
    <mergeCell ref="A151:F151"/>
    <mergeCell ref="B124:M124"/>
    <mergeCell ref="A138:F138"/>
    <mergeCell ref="A144:F144"/>
    <mergeCell ref="K151:M151"/>
    <mergeCell ref="B148:M148"/>
    <mergeCell ref="K128:M128"/>
    <mergeCell ref="K36:M36"/>
    <mergeCell ref="A215:M215"/>
    <mergeCell ref="K162:M162"/>
    <mergeCell ref="K187:M187"/>
    <mergeCell ref="B189:M189"/>
    <mergeCell ref="K196:M196"/>
    <mergeCell ref="B197:M197"/>
    <mergeCell ref="K202:M202"/>
    <mergeCell ref="A196:F196"/>
    <mergeCell ref="B214:F214"/>
    <mergeCell ref="K214:M214"/>
    <mergeCell ref="B210:M210"/>
    <mergeCell ref="K206:M206"/>
    <mergeCell ref="A206:F206"/>
    <mergeCell ref="B203:M203"/>
    <mergeCell ref="A129:M129"/>
  </mergeCells>
  <phoneticPr fontId="13" type="noConversion"/>
  <pageMargins left="0.35416666666666702" right="0.35416666666666702" top="0.98402777777777795" bottom="0.39305555555555599" header="0.51180555555555496" footer="0.196527777777778"/>
  <pageSetup paperSize="9" scale="63"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0" ma:contentTypeDescription="Kurkite naują dokumentą." ma:contentTypeScope="" ma:versionID="18a5f3ea50779cf542c143ea0c9dcd1b">
  <xsd:schema xmlns:xsd="http://www.w3.org/2001/XMLSchema" xmlns:xs="http://www.w3.org/2001/XMLSchema" xmlns:p="http://schemas.microsoft.com/office/2006/metadata/properties" xmlns:ns2="49aa73c7-48eb-493e-a0e1-3e59701ed8c4" targetNamespace="http://schemas.microsoft.com/office/2006/metadata/properties" ma:root="true" ma:fieldsID="3566adf6a9f504602a144f145e8f9e1d" ns2:_="">
    <xsd:import namespace="49aa73c7-48eb-493e-a0e1-3e59701ed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E3622C-1D97-47D8-B87D-65FEC86C8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3A50A9-712D-4B83-A8FA-B3185DB0DA3C}">
  <ds:schemaRefs>
    <ds:schemaRef ds:uri="http://schemas.microsoft.com/sharepoint/v3/contenttype/forms"/>
  </ds:schemaRefs>
</ds:datastoreItem>
</file>

<file path=customXml/itemProps3.xml><?xml version="1.0" encoding="utf-8"?>
<ds:datastoreItem xmlns:ds="http://schemas.openxmlformats.org/officeDocument/2006/customXml" ds:itemID="{6BECBDA3-0C0D-4010-8604-AB61F054F2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1-63 pikimo dalys</vt:lpstr>
      <vt:lpstr>'1-63 pikimo dalys'!Excel_BuiltIn_Print_Area</vt:lpstr>
      <vt:lpstr>'1-63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Juristas</cp:lastModifiedBy>
  <cp:revision>9</cp:revision>
  <cp:lastPrinted>2021-03-02T08:47:15Z</cp:lastPrinted>
  <dcterms:created xsi:type="dcterms:W3CDTF">2016-09-15T08:33:18Z</dcterms:created>
  <dcterms:modified xsi:type="dcterms:W3CDTF">2021-03-02T08:47:18Z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0x0101008D8869283082BD498AA452DB182F3DAE</vt:lpwstr>
  </property>
</Properties>
</file>