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012R2-FS\Documents\LILI\Konkursai\2021\VMKL 535678  Apklausa MSK\Pasiūlymas\"/>
    </mc:Choice>
  </mc:AlternateContent>
  <bookViews>
    <workbookView xWindow="0" yWindow="0" windowWidth="23016" windowHeight="7740" tabRatio="991"/>
  </bookViews>
  <sheets>
    <sheet name="MSK" sheetId="2" r:id="rId1"/>
  </sheets>
  <calcPr calcId="152511"/>
</workbook>
</file>

<file path=xl/calcChain.xml><?xml version="1.0" encoding="utf-8"?>
<calcChain xmlns="http://schemas.openxmlformats.org/spreadsheetml/2006/main">
  <c r="L27" i="2" l="1"/>
  <c r="L26" i="2"/>
  <c r="L25" i="2"/>
  <c r="L24" i="2"/>
  <c r="L23" i="2"/>
  <c r="H25" i="2"/>
  <c r="J23" i="2" l="1"/>
  <c r="J26" i="2"/>
  <c r="I25" i="2"/>
  <c r="J25" i="2" s="1"/>
  <c r="I26" i="2"/>
  <c r="I24" i="2"/>
  <c r="J24" i="2" s="1"/>
  <c r="I23" i="2"/>
  <c r="J27" i="2" l="1"/>
</calcChain>
</file>

<file path=xl/sharedStrings.xml><?xml version="1.0" encoding="utf-8"?>
<sst xmlns="http://schemas.openxmlformats.org/spreadsheetml/2006/main" count="98" uniqueCount="52">
  <si>
    <t>Priemonės pavadinimas</t>
  </si>
  <si>
    <t>Techniniai reikalavimai</t>
  </si>
  <si>
    <t>PVM tarifas (%)</t>
  </si>
  <si>
    <t>Vieneto kaina be PVM, Eur</t>
  </si>
  <si>
    <t>Vieneto kaina su PVM, Eur</t>
  </si>
  <si>
    <t>vnt.</t>
  </si>
  <si>
    <t>Pirkimo dalies Nr.</t>
  </si>
  <si>
    <t>Orientacinis poreikis 8 mėnesiams</t>
  </si>
  <si>
    <t>Orientacinio poreikio suma su PVM, Eur</t>
  </si>
  <si>
    <t>Gamintojas, komercinis prekės pavadinimas</t>
  </si>
  <si>
    <t>1.</t>
  </si>
  <si>
    <t>SARS-CoV-2 viruso antikūnų nustatymo programa</t>
  </si>
  <si>
    <t>2. Išorinio kokybės vertinimo programa, SARS-CoV-2 antigeno nustatymas</t>
  </si>
  <si>
    <t>2.</t>
  </si>
  <si>
    <t>SARS-CoV-2 viruso antigeno nustatymo programa</t>
  </si>
  <si>
    <t>1. Kontroliniai mėginiai skirti kokybiškai (rasta/nerasta) nustatyti SARS-CoV-2 viruso antigeną.                                    2. Pateikiamas nemokamas IKV programos dalyvio pažymėjimas.</t>
  </si>
  <si>
    <t>3. Išorinio kokybės vertinimo programa, SARS-CoV-2 nukleorūgščių nustatymas</t>
  </si>
  <si>
    <t>3.</t>
  </si>
  <si>
    <t>SARS-CoV-2 viruso nukleorūgščių nustatymo programa</t>
  </si>
  <si>
    <t>1. Kontroliniai mėginiai skirti kokybiškai (rasta/nerasta) nustatyti SARS-CoV-2 virusą molekuliniais tyrimais.                  2. Kontroliniuose mėginiuose yra SARS-CoV-2 viruso visos genetinės sekos.
3. Pateikiamas nemokamas IKV programos dalyvio pažymėjimas.</t>
  </si>
  <si>
    <t>4. Išorinio kokybės vertinimo programa, Žmogaus papilomos viruso nukleorūgščių nustatymas</t>
  </si>
  <si>
    <t>4.</t>
  </si>
  <si>
    <t>Žmogaus papilomos viruso nukleorūgščių nustatymo programa</t>
  </si>
  <si>
    <t>1. Kontroliniai mėginiai skirti kokybiškai (rasta/nerasta) nustatyti aukštos rizikos žmogaus papilomos viruso genotipus  molekuliniais tyrimais, kurie naudojami gimdos kaklelio vėžio patikros programose.                
2. Pateikiamas nemokamas IKV programos dalyvio pažymėjimas.</t>
  </si>
  <si>
    <t>5. Reagentai ir priemonės skirtos minimalios slopinamosios koncentracijos (MSK) nustatymui mikropraskiedimo skystoje terpėje metodu (Būtina pateikti pasiūlymą visoms pirkimo dalies pozicijoms)</t>
  </si>
  <si>
    <t>5.1.</t>
  </si>
  <si>
    <t>Plokštelės skirtos gramneigiamų bakterijų MSK nustatymui mikropraskiedimo skystoje terpėje metodu</t>
  </si>
  <si>
    <t>vnt</t>
  </si>
  <si>
    <t>1. Plokštelėje privalo būti išvardinti antimikrobiniai vaistai (amoksicilinas su klavulano r. arba ampicilinas su sulbaktamu, cefotaksimas arba ceftriaksonas, ceftazidimas, meropenemas, ciprofloksacinas, trimetoprimas su sulfametoksazoliu, kolistinas, tigeciklinas). Kiti antibakteriniai vaistai gali būti, bet nėra privalomi.          2. Plokštelėje yra 96 duobutės.
3. Antibiotikų koncentracijos duobutėse tinka tikslios MSK nustatymui.
4. Galiojimas ne trumpesnis nei 6 mėn.
5. Galimybė rezultatus vertinti vizualiai.</t>
  </si>
  <si>
    <t>5.2.</t>
  </si>
  <si>
    <t>Praskiedimo buljonas</t>
  </si>
  <si>
    <t>1. Skirtas darbui su gramneigiamų bakterijų plokštelėmis.
2. Mėgintuvėliuose, sterilus.
3. Galiojimas ne trumpesnis nei 6 mėn.</t>
  </si>
  <si>
    <t>5.3.</t>
  </si>
  <si>
    <t>Pipetės antgaliai</t>
  </si>
  <si>
    <t>1. Antgaliai tinkami elektroninei 8-kanalei pipetei Picus® (50-1200 µl), gamintojas Sartorius.                                             
2. Sterilūs, sudėti dėžutėje.</t>
  </si>
  <si>
    <t>5.4.</t>
  </si>
  <si>
    <t>Talpa pipetės užpildymui inokuliatu</t>
  </si>
  <si>
    <t>1. Lovelio formos.
2. Vienkartinė, pagaminta iš plastiko, sterili.
3. Talpa nuo 10 iki 25 ml.
4. Tinkama darbui su 8 kanalų pipete.</t>
  </si>
  <si>
    <t>1. Išorinio kokybės vertinimo programa, SARS-CoV-2 antikūnų kiekybinis nustatymas</t>
  </si>
  <si>
    <t>1. Išorinė kokybės vertinimo programa skirta įvertinti kiekybiškai antikūnus (tame tarpe ir IgG) prieš SARS-CoV-2.                       2. Dalyvaujama  du kartus metuose.      3. Vertinime pateikiami eksperto komentarai.                                          4. Pateikiamas nemokamas IKV programos dalyvio pažymėjimas.</t>
  </si>
  <si>
    <t>Mato vnt.</t>
  </si>
  <si>
    <r>
      <t xml:space="preserve">Kvietimo pateikti pasiūlymą 
</t>
    </r>
    <r>
      <rPr>
        <b/>
        <i/>
        <sz val="9"/>
        <rFont val="Times New Roman"/>
        <family val="1"/>
        <charset val="186"/>
      </rPr>
      <t>2 priedas</t>
    </r>
  </si>
  <si>
    <t>Techninė specifikacija: IŠORINIO KOKYBĖS VERTINIMO (IKV) PROGRAMOS ir REAGENTAI bei PRIEMONĖS, SKIRTOS
 ANTIMIKROBINIŲ VAISTŲ MINIMALIOS SLOPINAMOSIOS KONCENTRACIJOS (MSK) NUSTATYMUI MIKROPRASKIEDIMO
 SKYSTOJE TERPĖJE METODU</t>
  </si>
  <si>
    <t>1 pirkimo dalis iš viso (Eur su PVM):</t>
  </si>
  <si>
    <t>2 pirkimo dalis iš viso (Eur su PVM):</t>
  </si>
  <si>
    <t>3 pirkimo dalis iš viso (Eur su PVM):</t>
  </si>
  <si>
    <t>4 pirkimo dalis iš viso (Eur su PVM):</t>
  </si>
  <si>
    <t>5 pirkimo dalis iš viso (Eur su PVM):</t>
  </si>
  <si>
    <t xml:space="preserve">Thermo Scientific Trek Diagnostics;  Sensititre ™ Troughs, YE1032, 1x200
</t>
  </si>
  <si>
    <t>Thermo Scientific Trek Diagnostics;  Sensititre ™ Mueller Hinton Broth, 11 ml; YT3462, 100x11 ml</t>
  </si>
  <si>
    <t>Thermo Scientific Trek Diagnostics;  Sensititre ™ MIC, Breakpoint, Susceptibility Plates for testing Gram negative; YDKMGN; 1x10 plokštelių</t>
  </si>
  <si>
    <t>Sartorius Optifit, 50-1200ul; 10x96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</si>
</sst>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0.0000"/>
  </numFmts>
  <fonts count="8" x14ac:knownFonts="1">
    <font>
      <sz val="10"/>
      <name val="Arial"/>
      <family val="2"/>
      <charset val="186"/>
    </font>
    <font>
      <sz val="10"/>
      <name val="Times New Roman"/>
      <family val="1"/>
      <charset val="186"/>
    </font>
    <font>
      <b/>
      <sz val="10"/>
      <name val="Times New Roman"/>
      <family val="1"/>
      <charset val="186"/>
    </font>
    <font>
      <sz val="10"/>
      <color rgb="FF000000"/>
      <name val="Times New Roman"/>
      <family val="1"/>
      <charset val="186"/>
    </font>
    <font>
      <sz val="9"/>
      <name val="Times New Roman"/>
      <family val="1"/>
      <charset val="186"/>
    </font>
    <font>
      <sz val="10"/>
      <color rgb="FF000000"/>
      <name val="Times New Roman"/>
      <family val="1"/>
    </font>
    <font>
      <sz val="10"/>
      <color rgb="FF000000"/>
      <name val="Times New Roman"/>
      <family val="1"/>
      <charset val="1"/>
    </font>
    <font>
      <b/>
      <i/>
      <sz val="9"/>
      <name val="Times New Roman"/>
      <family val="1"/>
      <charset val="186"/>
    </font>
  </fonts>
  <fills count="3">
    <fill>
      <patternFill patternType="none"/>
    </fill>
    <fill>
      <patternFill patternType="gray125"/>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39">
    <xf numFmtId="0" fontId="0" fillId="0" borderId="0" xfId="0"/>
    <xf numFmtId="0" fontId="1" fillId="0" borderId="0" xfId="0" applyFont="1" applyAlignment="1">
      <alignment wrapText="1"/>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shrinkToFit="1"/>
    </xf>
    <xf numFmtId="0" fontId="1" fillId="0" borderId="1" xfId="0" applyFont="1" applyBorder="1" applyAlignment="1">
      <alignment vertical="top" wrapText="1"/>
    </xf>
    <xf numFmtId="0" fontId="0" fillId="0" borderId="0" xfId="0" applyAlignment="1">
      <alignment wrapText="1"/>
    </xf>
    <xf numFmtId="49" fontId="1" fillId="0" borderId="0" xfId="0" applyNumberFormat="1" applyFont="1" applyAlignment="1">
      <alignment horizontal="center" vertical="top" wrapText="1"/>
    </xf>
    <xf numFmtId="0" fontId="1" fillId="0" borderId="2" xfId="0" applyFont="1" applyBorder="1" applyAlignment="1">
      <alignment horizontal="center" vertical="top" wrapText="1"/>
    </xf>
    <xf numFmtId="49" fontId="3" fillId="0" borderId="1" xfId="0" applyNumberFormat="1" applyFont="1" applyBorder="1" applyAlignment="1">
      <alignment horizontal="left" vertical="top" wrapText="1"/>
    </xf>
    <xf numFmtId="0" fontId="3" fillId="2" borderId="1" xfId="0" applyFont="1" applyFill="1" applyBorder="1" applyAlignment="1">
      <alignment horizontal="center" vertical="top" wrapText="1"/>
    </xf>
    <xf numFmtId="0" fontId="1" fillId="0" borderId="3" xfId="0" applyFont="1" applyBorder="1" applyAlignment="1">
      <alignment horizontal="left" vertical="top" wrapText="1"/>
    </xf>
    <xf numFmtId="164" fontId="1" fillId="2" borderId="1" xfId="0" applyNumberFormat="1" applyFont="1" applyFill="1" applyBorder="1" applyAlignment="1">
      <alignment horizontal="center" vertical="top" wrapText="1"/>
    </xf>
    <xf numFmtId="165" fontId="1" fillId="0" borderId="2" xfId="0" applyNumberFormat="1" applyFont="1" applyBorder="1" applyAlignment="1">
      <alignment horizontal="center" vertical="top" wrapText="1"/>
    </xf>
    <xf numFmtId="165" fontId="1" fillId="0" borderId="1" xfId="0" applyNumberFormat="1" applyFont="1" applyBorder="1" applyAlignment="1">
      <alignment horizontal="center" vertical="top"/>
    </xf>
    <xf numFmtId="2" fontId="1" fillId="0" borderId="1" xfId="0" applyNumberFormat="1" applyFont="1" applyBorder="1" applyAlignment="1">
      <alignment horizontal="center" vertical="top"/>
    </xf>
    <xf numFmtId="2" fontId="1" fillId="0" borderId="4" xfId="0" applyNumberFormat="1" applyFont="1" applyBorder="1"/>
    <xf numFmtId="0" fontId="1" fillId="0" borderId="4" xfId="0" applyFont="1" applyBorder="1"/>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0" fontId="3" fillId="0" borderId="1" xfId="0" applyFont="1" applyBorder="1" applyAlignment="1">
      <alignment horizontal="left" vertical="top" wrapText="1"/>
    </xf>
    <xf numFmtId="164" fontId="1" fillId="0" borderId="0" xfId="0" applyNumberFormat="1" applyFont="1" applyAlignment="1">
      <alignment horizontal="center" vertical="top"/>
    </xf>
    <xf numFmtId="2"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xf>
    <xf numFmtId="0" fontId="3" fillId="2" borderId="5" xfId="0" applyFont="1" applyFill="1" applyBorder="1" applyAlignment="1">
      <alignment horizontal="center" vertical="top" wrapText="1"/>
    </xf>
    <xf numFmtId="0" fontId="1" fillId="2" borderId="1" xfId="0" applyFont="1" applyFill="1" applyBorder="1" applyAlignment="1">
      <alignmen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49" fontId="2" fillId="2" borderId="1" xfId="0" applyNumberFormat="1" applyFont="1" applyFill="1" applyBorder="1" applyAlignment="1">
      <alignment horizontal="left" wrapText="1"/>
    </xf>
    <xf numFmtId="0" fontId="1" fillId="2" borderId="1" xfId="0" applyFont="1" applyFill="1" applyBorder="1" applyAlignment="1">
      <alignment horizontal="left" vertical="top" wrapText="1"/>
    </xf>
    <xf numFmtId="0" fontId="2" fillId="0" borderId="4" xfId="0" applyFont="1" applyBorder="1" applyAlignment="1">
      <alignment horizontal="right" vertical="top"/>
    </xf>
    <xf numFmtId="0" fontId="4" fillId="0" borderId="0" xfId="0" applyFont="1" applyFill="1" applyBorder="1" applyAlignment="1">
      <alignment horizontal="right" vertical="top" wrapText="1"/>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1" fillId="0" borderId="1" xfId="0" applyFont="1" applyBorder="1" applyAlignment="1">
      <alignment horizontal="center" vertical="top" wrapText="1"/>
    </xf>
    <xf numFmtId="0" fontId="2" fillId="0" borderId="4" xfId="0" applyFont="1" applyBorder="1" applyAlignment="1">
      <alignment horizontal="righ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topLeftCell="A24" zoomScale="110" zoomScaleNormal="110" workbookViewId="0">
      <selection activeCell="K29" sqref="K29"/>
    </sheetView>
  </sheetViews>
  <sheetFormatPr defaultRowHeight="13.2" x14ac:dyDescent="0.25"/>
  <cols>
    <col min="1" max="1" width="5" customWidth="1"/>
    <col min="2" max="2" width="16.6640625" customWidth="1"/>
    <col min="3" max="3" width="8.44140625" hidden="1" customWidth="1"/>
    <col min="4" max="4" width="5.33203125" customWidth="1"/>
    <col min="5" max="5" width="10.6640625" customWidth="1"/>
    <col min="6" max="6" width="32.33203125"/>
    <col min="7" max="7" width="7.44140625" customWidth="1"/>
    <col min="8" max="8" width="10.109375" style="7" customWidth="1"/>
    <col min="9" max="9" width="8.5546875" customWidth="1"/>
    <col min="10" max="10" width="10.109375"/>
    <col min="11" max="11" width="21.5546875" customWidth="1"/>
  </cols>
  <sheetData>
    <row r="1" spans="1:15" ht="27" hidden="1" customHeight="1" x14ac:dyDescent="0.25">
      <c r="I1" s="32" t="s">
        <v>41</v>
      </c>
      <c r="J1" s="32"/>
      <c r="K1" s="32"/>
    </row>
    <row r="2" spans="1:15" hidden="1" x14ac:dyDescent="0.25"/>
    <row r="3" spans="1:15" ht="42" hidden="1" customHeight="1" x14ac:dyDescent="0.25">
      <c r="A3" s="33" t="s">
        <v>42</v>
      </c>
      <c r="B3" s="34"/>
      <c r="C3" s="34"/>
      <c r="D3" s="34"/>
      <c r="E3" s="34"/>
      <c r="F3" s="34"/>
      <c r="G3" s="34"/>
      <c r="H3" s="34"/>
      <c r="I3" s="34"/>
      <c r="J3" s="34"/>
      <c r="K3" s="34"/>
    </row>
    <row r="4" spans="1:15" hidden="1" x14ac:dyDescent="0.25">
      <c r="A4" s="1"/>
      <c r="B4" s="8"/>
      <c r="C4" s="1"/>
      <c r="D4" s="1"/>
      <c r="E4" s="1"/>
      <c r="F4" s="1"/>
      <c r="G4" s="1"/>
      <c r="H4" s="1"/>
      <c r="I4" s="1"/>
      <c r="J4" s="1"/>
      <c r="K4" s="1"/>
    </row>
    <row r="5" spans="1:15" ht="51.6" hidden="1" customHeight="1" x14ac:dyDescent="0.25">
      <c r="A5" s="2" t="s">
        <v>6</v>
      </c>
      <c r="B5" s="35" t="s">
        <v>0</v>
      </c>
      <c r="C5" s="35"/>
      <c r="D5" s="9" t="s">
        <v>40</v>
      </c>
      <c r="E5" s="3" t="s">
        <v>7</v>
      </c>
      <c r="F5" s="4" t="s">
        <v>1</v>
      </c>
      <c r="G5" s="5" t="s">
        <v>2</v>
      </c>
      <c r="H5" s="5" t="s">
        <v>3</v>
      </c>
      <c r="I5" s="5" t="s">
        <v>4</v>
      </c>
      <c r="J5" s="5" t="s">
        <v>8</v>
      </c>
      <c r="K5" s="3" t="s">
        <v>9</v>
      </c>
      <c r="M5" s="28"/>
      <c r="N5" s="28"/>
      <c r="O5" s="28"/>
    </row>
    <row r="6" spans="1:15" ht="15.75" hidden="1" customHeight="1" x14ac:dyDescent="0.25">
      <c r="A6" s="29" t="s">
        <v>38</v>
      </c>
      <c r="B6" s="29"/>
      <c r="C6" s="29"/>
      <c r="D6" s="29"/>
      <c r="E6" s="29"/>
      <c r="F6" s="29"/>
      <c r="G6" s="29"/>
      <c r="H6" s="29"/>
      <c r="I6" s="29"/>
      <c r="J6" s="29"/>
      <c r="K6" s="29"/>
    </row>
    <row r="7" spans="1:15" ht="110.25" hidden="1" customHeight="1" x14ac:dyDescent="0.25">
      <c r="A7" s="10" t="s">
        <v>10</v>
      </c>
      <c r="B7" s="30" t="s">
        <v>11</v>
      </c>
      <c r="C7" s="30"/>
      <c r="D7" s="4" t="s">
        <v>5</v>
      </c>
      <c r="E7" s="11">
        <v>2</v>
      </c>
      <c r="F7" s="12" t="s">
        <v>39</v>
      </c>
      <c r="G7" s="13"/>
      <c r="H7" s="14"/>
      <c r="I7" s="15"/>
      <c r="J7" s="16"/>
      <c r="K7" s="6"/>
    </row>
    <row r="8" spans="1:15" ht="17.25" hidden="1" customHeight="1" x14ac:dyDescent="0.25">
      <c r="A8" s="31" t="s">
        <v>43</v>
      </c>
      <c r="B8" s="31"/>
      <c r="C8" s="31"/>
      <c r="D8" s="31"/>
      <c r="E8" s="31"/>
      <c r="F8" s="31"/>
      <c r="G8" s="31"/>
      <c r="H8" s="31"/>
      <c r="I8" s="31"/>
      <c r="J8" s="17"/>
      <c r="K8" s="18"/>
    </row>
    <row r="9" spans="1:15" ht="56.25" hidden="1" customHeight="1" x14ac:dyDescent="0.25">
      <c r="A9" s="2" t="s">
        <v>6</v>
      </c>
      <c r="B9" s="35" t="s">
        <v>0</v>
      </c>
      <c r="C9" s="35"/>
      <c r="D9" s="9" t="s">
        <v>40</v>
      </c>
      <c r="E9" s="3" t="s">
        <v>7</v>
      </c>
      <c r="F9" s="4" t="s">
        <v>1</v>
      </c>
      <c r="G9" s="5" t="s">
        <v>2</v>
      </c>
      <c r="H9" s="5" t="s">
        <v>3</v>
      </c>
      <c r="I9" s="5" t="s">
        <v>4</v>
      </c>
      <c r="J9" s="5" t="s">
        <v>8</v>
      </c>
      <c r="K9" s="3" t="s">
        <v>9</v>
      </c>
      <c r="M9" s="28"/>
      <c r="N9" s="28"/>
      <c r="O9" s="28"/>
    </row>
    <row r="10" spans="1:15" ht="17.25" hidden="1" customHeight="1" x14ac:dyDescent="0.25">
      <c r="A10" s="29" t="s">
        <v>12</v>
      </c>
      <c r="B10" s="29"/>
      <c r="C10" s="29"/>
      <c r="D10" s="29"/>
      <c r="E10" s="29"/>
      <c r="F10" s="29"/>
      <c r="G10" s="29"/>
      <c r="H10" s="29"/>
      <c r="I10" s="29"/>
      <c r="J10" s="29"/>
      <c r="K10" s="29"/>
    </row>
    <row r="11" spans="1:15" ht="72" hidden="1" customHeight="1" x14ac:dyDescent="0.25">
      <c r="A11" s="10" t="s">
        <v>13</v>
      </c>
      <c r="B11" s="30" t="s">
        <v>14</v>
      </c>
      <c r="C11" s="30"/>
      <c r="D11" s="4" t="s">
        <v>5</v>
      </c>
      <c r="E11" s="11">
        <v>1</v>
      </c>
      <c r="F11" s="19" t="s">
        <v>15</v>
      </c>
      <c r="G11" s="13"/>
      <c r="H11" s="14"/>
      <c r="I11" s="15"/>
      <c r="J11" s="16"/>
      <c r="K11" s="6"/>
    </row>
    <row r="12" spans="1:15" ht="17.25" hidden="1" customHeight="1" x14ac:dyDescent="0.25">
      <c r="A12" s="31" t="s">
        <v>44</v>
      </c>
      <c r="B12" s="31"/>
      <c r="C12" s="31"/>
      <c r="D12" s="31"/>
      <c r="E12" s="31"/>
      <c r="F12" s="31"/>
      <c r="G12" s="31"/>
      <c r="H12" s="31"/>
      <c r="I12" s="31"/>
      <c r="J12" s="17"/>
      <c r="K12" s="18"/>
    </row>
    <row r="13" spans="1:15" ht="54" hidden="1" customHeight="1" x14ac:dyDescent="0.25">
      <c r="A13" s="2" t="s">
        <v>6</v>
      </c>
      <c r="B13" s="35" t="s">
        <v>0</v>
      </c>
      <c r="C13" s="35"/>
      <c r="D13" s="9" t="s">
        <v>40</v>
      </c>
      <c r="E13" s="3" t="s">
        <v>7</v>
      </c>
      <c r="F13" s="4" t="s">
        <v>1</v>
      </c>
      <c r="G13" s="5" t="s">
        <v>2</v>
      </c>
      <c r="H13" s="5" t="s">
        <v>3</v>
      </c>
      <c r="I13" s="5" t="s">
        <v>4</v>
      </c>
      <c r="J13" s="5" t="s">
        <v>8</v>
      </c>
      <c r="K13" s="3" t="s">
        <v>9</v>
      </c>
      <c r="M13" s="28"/>
      <c r="N13" s="28"/>
      <c r="O13" s="28"/>
    </row>
    <row r="14" spans="1:15" ht="15" hidden="1" customHeight="1" x14ac:dyDescent="0.25">
      <c r="A14" s="29" t="s">
        <v>16</v>
      </c>
      <c r="B14" s="29"/>
      <c r="C14" s="29"/>
      <c r="D14" s="29"/>
      <c r="E14" s="29"/>
      <c r="F14" s="29"/>
      <c r="G14" s="29"/>
      <c r="H14" s="29"/>
      <c r="I14" s="29"/>
      <c r="J14" s="29"/>
      <c r="K14" s="29"/>
    </row>
    <row r="15" spans="1:15" ht="98.25" hidden="1" customHeight="1" x14ac:dyDescent="0.25">
      <c r="A15" s="10" t="s">
        <v>17</v>
      </c>
      <c r="B15" s="30" t="s">
        <v>18</v>
      </c>
      <c r="C15" s="30"/>
      <c r="D15" s="4" t="s">
        <v>5</v>
      </c>
      <c r="E15" s="11">
        <v>2</v>
      </c>
      <c r="F15" s="20" t="s">
        <v>19</v>
      </c>
      <c r="G15" s="13"/>
      <c r="H15" s="14"/>
      <c r="I15" s="15"/>
      <c r="J15" s="16"/>
      <c r="K15" s="6"/>
    </row>
    <row r="16" spans="1:15" ht="17.25" hidden="1" customHeight="1" x14ac:dyDescent="0.25">
      <c r="A16" s="36" t="s">
        <v>45</v>
      </c>
      <c r="B16" s="36"/>
      <c r="C16" s="36"/>
      <c r="D16" s="36"/>
      <c r="E16" s="36"/>
      <c r="F16" s="36"/>
      <c r="G16" s="36"/>
      <c r="H16" s="36"/>
      <c r="I16" s="36"/>
      <c r="J16" s="17"/>
      <c r="K16" s="18"/>
    </row>
    <row r="17" spans="1:15" ht="54.75" hidden="1" customHeight="1" x14ac:dyDescent="0.25">
      <c r="A17" s="2" t="s">
        <v>6</v>
      </c>
      <c r="B17" s="35" t="s">
        <v>0</v>
      </c>
      <c r="C17" s="35"/>
      <c r="D17" s="9" t="s">
        <v>40</v>
      </c>
      <c r="E17" s="3" t="s">
        <v>7</v>
      </c>
      <c r="F17" s="4" t="s">
        <v>1</v>
      </c>
      <c r="G17" s="5" t="s">
        <v>2</v>
      </c>
      <c r="H17" s="5" t="s">
        <v>3</v>
      </c>
      <c r="I17" s="5" t="s">
        <v>4</v>
      </c>
      <c r="J17" s="5" t="s">
        <v>8</v>
      </c>
      <c r="K17" s="3" t="s">
        <v>9</v>
      </c>
      <c r="M17" s="28"/>
      <c r="N17" s="28"/>
      <c r="O17" s="28"/>
    </row>
    <row r="18" spans="1:15" ht="15" hidden="1" customHeight="1" x14ac:dyDescent="0.25">
      <c r="A18" s="29" t="s">
        <v>20</v>
      </c>
      <c r="B18" s="29"/>
      <c r="C18" s="29"/>
      <c r="D18" s="29"/>
      <c r="E18" s="29"/>
      <c r="F18" s="29"/>
      <c r="G18" s="29"/>
      <c r="H18" s="29"/>
      <c r="I18" s="29"/>
      <c r="J18" s="29"/>
      <c r="K18" s="29"/>
    </row>
    <row r="19" spans="1:15" ht="129" hidden="1" customHeight="1" x14ac:dyDescent="0.25">
      <c r="A19" s="10" t="s">
        <v>21</v>
      </c>
      <c r="B19" s="30" t="s">
        <v>22</v>
      </c>
      <c r="C19" s="30"/>
      <c r="D19" s="4" t="s">
        <v>5</v>
      </c>
      <c r="E19" s="11">
        <v>1</v>
      </c>
      <c r="F19" s="19" t="s">
        <v>23</v>
      </c>
      <c r="G19" s="13"/>
      <c r="H19" s="14"/>
      <c r="I19" s="15"/>
      <c r="J19" s="16"/>
      <c r="K19" s="6"/>
    </row>
    <row r="20" spans="1:15" ht="17.25" hidden="1" customHeight="1" x14ac:dyDescent="0.25">
      <c r="A20" s="31" t="s">
        <v>46</v>
      </c>
      <c r="B20" s="31"/>
      <c r="C20" s="31"/>
      <c r="D20" s="31"/>
      <c r="E20" s="31"/>
      <c r="F20" s="31"/>
      <c r="G20" s="31"/>
      <c r="H20" s="31"/>
      <c r="I20" s="31"/>
      <c r="J20" s="17"/>
      <c r="K20" s="18"/>
    </row>
    <row r="21" spans="1:15" ht="53.25" customHeight="1" x14ac:dyDescent="0.25">
      <c r="A21" s="2" t="s">
        <v>6</v>
      </c>
      <c r="B21" s="35" t="s">
        <v>0</v>
      </c>
      <c r="C21" s="35"/>
      <c r="D21" s="9" t="s">
        <v>40</v>
      </c>
      <c r="E21" s="3" t="s">
        <v>7</v>
      </c>
      <c r="F21" s="4" t="s">
        <v>1</v>
      </c>
      <c r="G21" s="5" t="s">
        <v>2</v>
      </c>
      <c r="H21" s="5" t="s">
        <v>3</v>
      </c>
      <c r="I21" s="5" t="s">
        <v>4</v>
      </c>
      <c r="J21" s="5" t="s">
        <v>8</v>
      </c>
      <c r="K21" s="3" t="s">
        <v>9</v>
      </c>
      <c r="M21" s="28"/>
      <c r="N21" s="28"/>
      <c r="O21" s="28"/>
    </row>
    <row r="22" spans="1:15" ht="29.25" customHeight="1" x14ac:dyDescent="0.25">
      <c r="A22" s="29" t="s">
        <v>24</v>
      </c>
      <c r="B22" s="29"/>
      <c r="C22" s="29"/>
      <c r="D22" s="29"/>
      <c r="E22" s="29"/>
      <c r="F22" s="29"/>
      <c r="G22" s="29"/>
      <c r="H22" s="29"/>
      <c r="I22" s="29"/>
      <c r="J22" s="29"/>
      <c r="K22" s="29"/>
    </row>
    <row r="23" spans="1:15" ht="187.95" customHeight="1" x14ac:dyDescent="0.25">
      <c r="A23" s="10" t="s">
        <v>25</v>
      </c>
      <c r="B23" s="37" t="s">
        <v>26</v>
      </c>
      <c r="C23" s="37"/>
      <c r="D23" s="4" t="s">
        <v>27</v>
      </c>
      <c r="E23" s="11">
        <v>400</v>
      </c>
      <c r="F23" s="21" t="s">
        <v>28</v>
      </c>
      <c r="G23" s="22">
        <v>0.05</v>
      </c>
      <c r="H23" s="23">
        <v>6.9</v>
      </c>
      <c r="I23" s="16">
        <f>H23*1.05</f>
        <v>7.245000000000001</v>
      </c>
      <c r="J23" s="16">
        <f>I23*E23</f>
        <v>2898.0000000000005</v>
      </c>
      <c r="K23" s="6" t="s">
        <v>50</v>
      </c>
      <c r="L23">
        <f>H23*E23</f>
        <v>2760</v>
      </c>
    </row>
    <row r="24" spans="1:15" ht="54" customHeight="1" x14ac:dyDescent="0.25">
      <c r="A24" s="10" t="s">
        <v>29</v>
      </c>
      <c r="B24" s="37" t="s">
        <v>30</v>
      </c>
      <c r="C24" s="37"/>
      <c r="D24" s="4" t="s">
        <v>27</v>
      </c>
      <c r="E24" s="11">
        <v>400</v>
      </c>
      <c r="F24" s="21" t="s">
        <v>31</v>
      </c>
      <c r="G24" s="24">
        <v>0.05</v>
      </c>
      <c r="H24" s="23">
        <v>0.81</v>
      </c>
      <c r="I24" s="16">
        <f>H24*1.05</f>
        <v>0.85050000000000014</v>
      </c>
      <c r="J24" s="16">
        <f>I24*E24</f>
        <v>340.20000000000005</v>
      </c>
      <c r="K24" s="6" t="s">
        <v>49</v>
      </c>
      <c r="L24">
        <f>H24*E24</f>
        <v>324</v>
      </c>
    </row>
    <row r="25" spans="1:15" ht="53.25" customHeight="1" x14ac:dyDescent="0.25">
      <c r="A25" s="10" t="s">
        <v>32</v>
      </c>
      <c r="B25" s="38" t="s">
        <v>33</v>
      </c>
      <c r="C25" s="38"/>
      <c r="D25" s="4" t="s">
        <v>5</v>
      </c>
      <c r="E25" s="25">
        <v>3200</v>
      </c>
      <c r="F25" s="26" t="s">
        <v>34</v>
      </c>
      <c r="G25" s="13">
        <v>0.21</v>
      </c>
      <c r="H25" s="14">
        <f>114/960</f>
        <v>0.11874999999999999</v>
      </c>
      <c r="I25" s="16">
        <f>H25*1.21</f>
        <v>0.1436875</v>
      </c>
      <c r="J25" s="16">
        <f>I25*E25</f>
        <v>459.8</v>
      </c>
      <c r="K25" s="6" t="s">
        <v>51</v>
      </c>
      <c r="L25">
        <f>H25*E25</f>
        <v>380</v>
      </c>
    </row>
    <row r="26" spans="1:15" ht="66.75" customHeight="1" x14ac:dyDescent="0.25">
      <c r="A26" s="10" t="s">
        <v>35</v>
      </c>
      <c r="B26" s="38" t="s">
        <v>36</v>
      </c>
      <c r="C26" s="38"/>
      <c r="D26" s="4" t="s">
        <v>5</v>
      </c>
      <c r="E26" s="11">
        <v>400</v>
      </c>
      <c r="F26" s="27" t="s">
        <v>37</v>
      </c>
      <c r="G26" s="13">
        <v>0.21</v>
      </c>
      <c r="H26" s="14">
        <v>0.67500000000000004</v>
      </c>
      <c r="I26" s="16">
        <f>H26*1.21</f>
        <v>0.81674999999999998</v>
      </c>
      <c r="J26" s="16">
        <f>I26*E26</f>
        <v>326.7</v>
      </c>
      <c r="K26" s="6" t="s">
        <v>48</v>
      </c>
      <c r="L26">
        <f>H26*E26</f>
        <v>270</v>
      </c>
    </row>
    <row r="27" spans="1:15" ht="17.25" customHeight="1" x14ac:dyDescent="0.25">
      <c r="A27" s="31" t="s">
        <v>47</v>
      </c>
      <c r="B27" s="31"/>
      <c r="C27" s="31"/>
      <c r="D27" s="31"/>
      <c r="E27" s="31"/>
      <c r="F27" s="31"/>
      <c r="G27" s="31"/>
      <c r="H27" s="31"/>
      <c r="I27" s="31"/>
      <c r="J27" s="17">
        <f>SUM(J23:J26)</f>
        <v>4024.7000000000007</v>
      </c>
      <c r="K27" s="18"/>
      <c r="L27">
        <f>SUM(L23:L26)</f>
        <v>3734</v>
      </c>
    </row>
  </sheetData>
  <mergeCells count="30">
    <mergeCell ref="A27:I27"/>
    <mergeCell ref="A22:K22"/>
    <mergeCell ref="B23:C23"/>
    <mergeCell ref="B24:C24"/>
    <mergeCell ref="B25:C25"/>
    <mergeCell ref="B26:C26"/>
    <mergeCell ref="B19:C19"/>
    <mergeCell ref="A20:I20"/>
    <mergeCell ref="B21:C21"/>
    <mergeCell ref="M21:O21"/>
    <mergeCell ref="A16:I16"/>
    <mergeCell ref="B17:C17"/>
    <mergeCell ref="M17:O17"/>
    <mergeCell ref="A18:K18"/>
    <mergeCell ref="B13:C13"/>
    <mergeCell ref="M13:O13"/>
    <mergeCell ref="A14:K14"/>
    <mergeCell ref="B15:C15"/>
    <mergeCell ref="B9:C9"/>
    <mergeCell ref="M9:O9"/>
    <mergeCell ref="A10:K10"/>
    <mergeCell ref="B11:C11"/>
    <mergeCell ref="A12:I12"/>
    <mergeCell ref="M5:O5"/>
    <mergeCell ref="A6:K6"/>
    <mergeCell ref="B7:C7"/>
    <mergeCell ref="A8:I8"/>
    <mergeCell ref="I1:K1"/>
    <mergeCell ref="A3:K3"/>
    <mergeCell ref="B5:C5"/>
  </mergeCells>
  <pageMargins left="0.78749999999999998" right="0.78749999999999998" top="1.0249999999999999" bottom="1.0249999999999999" header="0.78749999999999998" footer="0.78749999999999998"/>
  <pageSetup paperSize="9" orientation="landscape" r:id="rId1"/>
  <headerFooter>
    <oddHeader>&amp;C&amp;A</oddHeader>
    <oddFooter>&amp;CPuslapis &amp;P</oddFooter>
  </headerFooter>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MSK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Miciuleviciene</dc:creator>
  <cp:lastModifiedBy>Egle</cp:lastModifiedBy>
  <cp:revision>3</cp:revision>
  <cp:lastPrinted>2021-03-09T09:35:08Z</cp:lastPrinted>
  <dcterms:created xsi:type="dcterms:W3CDTF">2021-02-24T14:45:44Z</dcterms:created>
  <dcterms:modified xsi:type="dcterms:W3CDTF">2021-03-15T14:29:01Z</dcterms:modified>
  <dc:language>lt-LT</dc:language>
</cp:coreProperties>
</file>