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7" i="1"/>
  <c r="I16" i="1"/>
  <c r="I15" i="1"/>
  <c r="I13" i="1"/>
  <c r="I11" i="1"/>
  <c r="J13" i="1"/>
  <c r="K13" i="1"/>
  <c r="J15" i="1"/>
  <c r="J16" i="1"/>
  <c r="J17" i="1"/>
  <c r="K17" i="1"/>
  <c r="J11" i="1"/>
  <c r="K15" i="1"/>
  <c r="K16" i="1"/>
  <c r="K11" i="1"/>
</calcChain>
</file>

<file path=xl/sharedStrings.xml><?xml version="1.0" encoding="utf-8"?>
<sst xmlns="http://schemas.openxmlformats.org/spreadsheetml/2006/main" count="43" uniqueCount="41">
  <si>
    <t>Tyrimo (analitės) pavadinimas</t>
  </si>
  <si>
    <t>Kokybiniai ir techniniai reikalavimai</t>
  </si>
  <si>
    <t>Preliminarus tyrimų skaičius  per 36 mėn.</t>
  </si>
  <si>
    <t>Reagentų ir priemonių kiekis (ml./vnt.) nurodytam tyrimų skaičiui</t>
  </si>
  <si>
    <t>Siūloma pakuotė</t>
  </si>
  <si>
    <t>Siūlomos pakuotės kaina, EUR be PVM</t>
  </si>
  <si>
    <t>Siūlomos pakuotės kaina, EUR su PVM</t>
  </si>
  <si>
    <t>Suma, EUR be PVM 36 mėn.</t>
  </si>
  <si>
    <t>Suma, EUR su PVM 36 mėn.</t>
  </si>
  <si>
    <t>Gamintojas, komercinis prekės pavadinimas</t>
  </si>
  <si>
    <t>1.</t>
  </si>
  <si>
    <t>Padidinto jautrumo Troponinas T arba Troponinas I</t>
  </si>
  <si>
    <t>1.1.</t>
  </si>
  <si>
    <t>2.</t>
  </si>
  <si>
    <t>Pro-BNP</t>
  </si>
  <si>
    <t>3.</t>
  </si>
  <si>
    <t>Kitos papildomos tyrimų priemonės, reikalingos tyrimui atlikti su siūlomu analizatoriumi</t>
  </si>
  <si>
    <t>3.1.</t>
  </si>
  <si>
    <t>Reagentai  širdies žymenų greitam nustatymui atlikti su siūlomu analizatoriumi (1 vnt.) (mini VIDAS, Biomerieux, Prancūzija) panaudai</t>
  </si>
  <si>
    <t>Eil. Nr.</t>
  </si>
  <si>
    <t>2.1.</t>
  </si>
  <si>
    <t>VIDAS NT-proBNP2</t>
  </si>
  <si>
    <t>3.2.</t>
  </si>
  <si>
    <t>3.3.</t>
  </si>
  <si>
    <t>VIDAS QCV</t>
  </si>
  <si>
    <t>Termo popierius</t>
  </si>
  <si>
    <t>Biomerieux, VIDAS NT-proBNP2, 30458</t>
  </si>
  <si>
    <t>60 testų</t>
  </si>
  <si>
    <t>vnt.</t>
  </si>
  <si>
    <t>rink.</t>
  </si>
  <si>
    <t>Biomerieux, VIDAS QCV, 30706</t>
  </si>
  <si>
    <t>Biomerieux, Termo popierius, 110mm</t>
  </si>
  <si>
    <t>PVM, %</t>
  </si>
  <si>
    <t>Biomerieux, VIDAS High Sensitive Troponin I, 415386</t>
  </si>
  <si>
    <t>VIDAS High Sensitive Troponin I</t>
  </si>
  <si>
    <t>VIDAS OPT</t>
  </si>
  <si>
    <t>Biomerieux, VIDAS OPT, 30529</t>
  </si>
  <si>
    <t>(analizatoriaus pavadinimas)</t>
  </si>
  <si>
    <t>9 PIRKIMO DALIS</t>
  </si>
  <si>
    <r>
      <t xml:space="preserve">9.1. Reagentai ir papildomos priemonės  </t>
    </r>
    <r>
      <rPr>
        <b/>
        <sz val="11"/>
        <color theme="1"/>
        <rFont val="Times New Roman"/>
        <family val="1"/>
      </rPr>
      <t>širdies žymenų greitam nustatymui atlikti</t>
    </r>
  </si>
  <si>
    <t>Pirkimo dalies reagentų ir/ar papildomų priemonių bendra suma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</si>
</sst>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K19" sqref="K19"/>
    </sheetView>
  </sheetViews>
  <sheetFormatPr defaultColWidth="9.140625" defaultRowHeight="12.75" x14ac:dyDescent="0.25"/>
  <cols>
    <col min="1" max="1" width="4.85546875" style="2" customWidth="1"/>
    <col min="2" max="2" width="22.28515625" style="1" customWidth="1"/>
    <col min="3" max="4" width="12.5703125" style="1" customWidth="1"/>
    <col min="5" max="5" width="14.7109375" style="1" customWidth="1"/>
    <col min="6" max="6" width="9.28515625" style="1" customWidth="1"/>
    <col min="7" max="7" width="9.7109375" style="1" customWidth="1"/>
    <col min="8" max="8" width="5.7109375" style="1" customWidth="1"/>
    <col min="9" max="9" width="9.5703125" style="1" customWidth="1"/>
    <col min="10" max="10" width="12" style="1" customWidth="1"/>
    <col min="11" max="11" width="10.5703125" style="1" bestFit="1" customWidth="1"/>
    <col min="12" max="12" width="21.140625" style="1" customWidth="1"/>
    <col min="13" max="16384" width="9.140625" style="1"/>
  </cols>
  <sheetData>
    <row r="1" spans="1:13" ht="15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ht="14.25" x14ac:dyDescent="0.25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ht="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ht="14.25" x14ac:dyDescent="0.25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5" x14ac:dyDescent="0.25">
      <c r="A5" s="24" t="s">
        <v>37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3" ht="15" x14ac:dyDescent="0.25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 ht="14.25" x14ac:dyDescent="0.25">
      <c r="A7" s="25" t="s">
        <v>39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3" ht="69.599999999999994" customHeight="1" x14ac:dyDescent="0.25">
      <c r="A8" s="5" t="s">
        <v>19</v>
      </c>
      <c r="B8" s="5" t="s">
        <v>0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32</v>
      </c>
      <c r="I8" s="5" t="s">
        <v>6</v>
      </c>
      <c r="J8" s="5" t="s">
        <v>7</v>
      </c>
      <c r="K8" s="5" t="s">
        <v>8</v>
      </c>
      <c r="L8" s="5" t="s">
        <v>9</v>
      </c>
    </row>
    <row r="9" spans="1:13" ht="14.2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</row>
    <row r="10" spans="1:13" ht="42.75" customHeight="1" x14ac:dyDescent="0.25">
      <c r="A10" s="5" t="s">
        <v>10</v>
      </c>
      <c r="B10" s="16" t="s">
        <v>11</v>
      </c>
      <c r="C10" s="6"/>
      <c r="D10" s="5">
        <v>5000</v>
      </c>
      <c r="E10" s="5"/>
      <c r="F10" s="5"/>
      <c r="G10" s="5"/>
      <c r="H10" s="5"/>
      <c r="I10" s="5"/>
      <c r="J10" s="5"/>
      <c r="K10" s="5"/>
      <c r="L10" s="16"/>
    </row>
    <row r="11" spans="1:13" ht="41.25" customHeight="1" x14ac:dyDescent="0.25">
      <c r="A11" s="5" t="s">
        <v>12</v>
      </c>
      <c r="B11" s="17" t="s">
        <v>34</v>
      </c>
      <c r="C11" s="6"/>
      <c r="D11" s="6"/>
      <c r="E11" s="6">
        <v>88</v>
      </c>
      <c r="F11" s="6" t="s">
        <v>27</v>
      </c>
      <c r="G11" s="11">
        <v>270</v>
      </c>
      <c r="H11" s="12">
        <v>0.05</v>
      </c>
      <c r="I11" s="11">
        <f>G11+G11*H11</f>
        <v>283.5</v>
      </c>
      <c r="J11" s="11">
        <f>G11*E11</f>
        <v>23760</v>
      </c>
      <c r="K11" s="11">
        <f>I11*E11</f>
        <v>24948</v>
      </c>
      <c r="L11" s="7" t="s">
        <v>33</v>
      </c>
      <c r="M11" s="3"/>
    </row>
    <row r="12" spans="1:13" ht="14.25" customHeight="1" x14ac:dyDescent="0.25">
      <c r="A12" s="5" t="s">
        <v>13</v>
      </c>
      <c r="B12" s="16" t="s">
        <v>14</v>
      </c>
      <c r="C12" s="6"/>
      <c r="D12" s="5">
        <v>300</v>
      </c>
      <c r="E12" s="5"/>
      <c r="F12" s="5"/>
      <c r="G12" s="13"/>
      <c r="H12" s="14"/>
      <c r="I12" s="19"/>
      <c r="J12" s="19"/>
      <c r="K12" s="19"/>
      <c r="L12" s="16"/>
    </row>
    <row r="13" spans="1:13" ht="27.75" customHeight="1" x14ac:dyDescent="0.25">
      <c r="A13" s="15" t="s">
        <v>20</v>
      </c>
      <c r="B13" s="17" t="s">
        <v>21</v>
      </c>
      <c r="C13" s="6"/>
      <c r="D13" s="6"/>
      <c r="E13" s="6">
        <v>10</v>
      </c>
      <c r="F13" s="6" t="s">
        <v>27</v>
      </c>
      <c r="G13" s="11">
        <v>420</v>
      </c>
      <c r="H13" s="12">
        <v>0.05</v>
      </c>
      <c r="I13" s="11">
        <f>G13+G13*H13</f>
        <v>441</v>
      </c>
      <c r="J13" s="11">
        <f t="shared" ref="J13:J17" si="0">G13*E13</f>
        <v>4200</v>
      </c>
      <c r="K13" s="11">
        <f t="shared" ref="K13:K17" si="1">I13*E13</f>
        <v>4410</v>
      </c>
      <c r="L13" s="7" t="s">
        <v>26</v>
      </c>
    </row>
    <row r="14" spans="1:13" ht="54.75" customHeight="1" x14ac:dyDescent="0.25">
      <c r="A14" s="5" t="s">
        <v>15</v>
      </c>
      <c r="B14" s="18" t="s">
        <v>16</v>
      </c>
      <c r="C14" s="5"/>
      <c r="D14" s="5"/>
      <c r="E14" s="5"/>
      <c r="F14" s="5"/>
      <c r="G14" s="13"/>
      <c r="H14" s="14"/>
      <c r="I14" s="11"/>
      <c r="J14" s="11"/>
      <c r="K14" s="11"/>
      <c r="L14" s="16"/>
    </row>
    <row r="15" spans="1:13" ht="30" customHeight="1" x14ac:dyDescent="0.25">
      <c r="A15" s="5" t="s">
        <v>17</v>
      </c>
      <c r="B15" s="17" t="s">
        <v>24</v>
      </c>
      <c r="C15" s="6"/>
      <c r="D15" s="6"/>
      <c r="E15" s="6">
        <v>8</v>
      </c>
      <c r="F15" s="6" t="s">
        <v>27</v>
      </c>
      <c r="G15" s="11">
        <v>72</v>
      </c>
      <c r="H15" s="12">
        <v>0.05</v>
      </c>
      <c r="I15" s="11">
        <f>G15+G15*H15</f>
        <v>75.599999999999994</v>
      </c>
      <c r="J15" s="11">
        <f t="shared" si="0"/>
        <v>576</v>
      </c>
      <c r="K15" s="11">
        <f t="shared" si="1"/>
        <v>604.79999999999995</v>
      </c>
      <c r="L15" s="7" t="s">
        <v>30</v>
      </c>
      <c r="M15" s="4"/>
    </row>
    <row r="16" spans="1:13" ht="24" customHeight="1" x14ac:dyDescent="0.25">
      <c r="A16" s="5" t="s">
        <v>22</v>
      </c>
      <c r="B16" s="17" t="s">
        <v>25</v>
      </c>
      <c r="C16" s="6"/>
      <c r="D16" s="6"/>
      <c r="E16" s="6">
        <v>60</v>
      </c>
      <c r="F16" s="6" t="s">
        <v>28</v>
      </c>
      <c r="G16" s="11">
        <v>2</v>
      </c>
      <c r="H16" s="12">
        <v>0.21</v>
      </c>
      <c r="I16" s="11">
        <f>G16+G16*H16</f>
        <v>2.42</v>
      </c>
      <c r="J16" s="11">
        <f t="shared" si="0"/>
        <v>120</v>
      </c>
      <c r="K16" s="11">
        <f t="shared" si="1"/>
        <v>145.19999999999999</v>
      </c>
      <c r="L16" s="7" t="s">
        <v>31</v>
      </c>
    </row>
    <row r="17" spans="1:12" ht="24.75" customHeight="1" x14ac:dyDescent="0.25">
      <c r="A17" s="5" t="s">
        <v>23</v>
      </c>
      <c r="B17" s="17" t="s">
        <v>35</v>
      </c>
      <c r="C17" s="6"/>
      <c r="D17" s="6"/>
      <c r="E17" s="6">
        <v>3</v>
      </c>
      <c r="F17" s="6" t="s">
        <v>29</v>
      </c>
      <c r="G17" s="11">
        <v>300</v>
      </c>
      <c r="H17" s="12">
        <v>0.21</v>
      </c>
      <c r="I17" s="11">
        <f>G17+G17*H17</f>
        <v>363</v>
      </c>
      <c r="J17" s="11">
        <f t="shared" si="0"/>
        <v>900</v>
      </c>
      <c r="K17" s="11">
        <f t="shared" si="1"/>
        <v>1089</v>
      </c>
      <c r="L17" s="7" t="s">
        <v>36</v>
      </c>
    </row>
    <row r="18" spans="1:12" ht="15" customHeight="1" x14ac:dyDescent="0.25">
      <c r="A18" s="20" t="s">
        <v>40</v>
      </c>
      <c r="B18" s="21"/>
      <c r="C18" s="21"/>
      <c r="D18" s="21"/>
      <c r="E18" s="21"/>
      <c r="F18" s="21"/>
      <c r="G18" s="21"/>
      <c r="H18" s="21"/>
      <c r="I18" s="22"/>
      <c r="J18" s="13">
        <f>SUM(J11:J17)</f>
        <v>29556</v>
      </c>
      <c r="K18" s="13">
        <f>SUM(K11:K17)</f>
        <v>31197</v>
      </c>
      <c r="L18" s="5"/>
    </row>
  </sheetData>
  <mergeCells count="5">
    <mergeCell ref="A18:I18"/>
    <mergeCell ref="A2:L2"/>
    <mergeCell ref="A4:L4"/>
    <mergeCell ref="A5:L5"/>
    <mergeCell ref="A7:L7"/>
  </mergeCells>
  <pageMargins left="0.31496062992125984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2021-02-02T12:10:56Z</dcterms:modified>
</cp:coreProperties>
</file>