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J21" i="1"/>
  <c r="K20" i="1"/>
  <c r="K19" i="1"/>
  <c r="K18" i="1"/>
  <c r="J20" i="1"/>
  <c r="J19" i="1"/>
  <c r="J18" i="1"/>
  <c r="I20" i="1"/>
  <c r="I19" i="1"/>
  <c r="I18" i="1"/>
  <c r="K16" i="1"/>
  <c r="K15" i="1"/>
  <c r="J16" i="1"/>
  <c r="J15" i="1"/>
  <c r="I15" i="1"/>
  <c r="K10" i="1"/>
  <c r="J10" i="1"/>
  <c r="I13" i="1"/>
  <c r="I12" i="1"/>
  <c r="I11" i="1"/>
  <c r="I10" i="1"/>
  <c r="J11" i="1"/>
  <c r="J12" i="1"/>
  <c r="J13" i="1"/>
  <c r="K11" i="1"/>
  <c r="K12" i="1"/>
  <c r="K13" i="1"/>
  <c r="I16" i="1"/>
</calcChain>
</file>

<file path=xl/sharedStrings.xml><?xml version="1.0" encoding="utf-8"?>
<sst xmlns="http://schemas.openxmlformats.org/spreadsheetml/2006/main" count="62" uniqueCount="59">
  <si>
    <t>Tyrimo (analitės) pavadinimas</t>
  </si>
  <si>
    <t>Kokybiniai ir techniniai reikalavimai</t>
  </si>
  <si>
    <t>Preliminarus tyrimų skaičius  per 36 mėn.</t>
  </si>
  <si>
    <t>Reagentų ir priemonių kiekis (ml./vnt.) nurodytam tyrimų skaičiui</t>
  </si>
  <si>
    <t>Siūloma pakuotė</t>
  </si>
  <si>
    <t>Siūlomos pakuotės kaina, EUR be PVM</t>
  </si>
  <si>
    <t>Siūlomos pakuotės kaina, EUR su PVM</t>
  </si>
  <si>
    <t>Suma, EUR be PVM 36 mėn.</t>
  </si>
  <si>
    <t>Suma, EUR su PVM 36 mėn.</t>
  </si>
  <si>
    <t>Gamintojas, komercinis prekės pavadinimas</t>
  </si>
  <si>
    <t>1.</t>
  </si>
  <si>
    <t>1.1.</t>
  </si>
  <si>
    <t>2.</t>
  </si>
  <si>
    <t>3.</t>
  </si>
  <si>
    <t>3.1.</t>
  </si>
  <si>
    <t>Eil. Nr.</t>
  </si>
  <si>
    <t>3.2.</t>
  </si>
  <si>
    <t>3.3.</t>
  </si>
  <si>
    <t>PVM, %</t>
  </si>
  <si>
    <t>Gliukozės tyrimas</t>
  </si>
  <si>
    <t xml:space="preserve">Naudojamos ne daugiau kaip 2 ml kiuvetės su 1 ml reagento; Mėginys ne daugiau kaip 20μl. Turi būti galimybė rinktis standartą : ne daugiau kaip 250 ml arba paruoštą naudoti ≤2 ml. Sisteminis tirpalas ne mažiau 1 litro. </t>
  </si>
  <si>
    <t>10 000</t>
  </si>
  <si>
    <t>Kontrolinės medžiagos reikalingos  tyrimui atlikti</t>
  </si>
  <si>
    <t>Kontrolinė medžiaga : 2 lygių serumo pagrindo kontrolė (N ir P)</t>
  </si>
  <si>
    <t>Kitos papildomos tyrimų priemonės, reikalingos tyrimams atlikti su siūlomu analizatoriumi</t>
  </si>
  <si>
    <t>Mėgintuvėliai su kapiliarais (5x200 vnt.)</t>
  </si>
  <si>
    <t>Kontrolė ReadyCon Norm (25 vnt.)</t>
  </si>
  <si>
    <t>Kontrolė ReadyCon Pat (25 vnt.)</t>
  </si>
  <si>
    <t>Sisteminis gliukozės tirpalas 2500 ml</t>
  </si>
  <si>
    <t>Gliukozės sensorius Biosen C_line (type II)</t>
  </si>
  <si>
    <t>Multi standartinis tirpalas 12 mmol/L (50x2 ml)</t>
  </si>
  <si>
    <t>Valymo tirpalas ir baltymų valiklis (5 vnt.)</t>
  </si>
  <si>
    <t>Terminis popierius 110mm</t>
  </si>
  <si>
    <t>Pompos šlangelė su fiksatoriais</t>
  </si>
  <si>
    <t xml:space="preserve">4 PIRKIMO DALIS </t>
  </si>
  <si>
    <t>4.1. Reagentai ir papildomos priemonės  gliukozės nustatymui ( kapiliarinio ir veninio kraujo) atlikti</t>
  </si>
  <si>
    <t>2500 ml</t>
  </si>
  <si>
    <t>5 vnt.</t>
  </si>
  <si>
    <t>5x200 vnt.</t>
  </si>
  <si>
    <t>25 vnt.</t>
  </si>
  <si>
    <t>1 vnt.</t>
  </si>
  <si>
    <t>50x2 ml</t>
  </si>
  <si>
    <t>EKF Diagnostic, Pompos žarnelė su fiksatoriais, 5208-1094</t>
  </si>
  <si>
    <t>EKF diagnostic, Sisteminis gliukozės tirpalas 2500 ml, 0201-0002-024</t>
  </si>
  <si>
    <t>EKF diacnostic, Valymo tirpalas ir baltymų valiklis (5 vnt.), 0201-0004-001</t>
  </si>
  <si>
    <t>EKF diagnostic, Mėgintuvėliai su kapiliarais (5x200 vnt.), 0209-0100-014</t>
  </si>
  <si>
    <t>EKF diagnostic, Kontrolė ReadyCon Norm (25 vnt.), 5130-6152</t>
  </si>
  <si>
    <t>EKF diagnostic, Kontrolė ReadyCon Pat (25 vnt.), 5130-6162</t>
  </si>
  <si>
    <t>EKF diagnostic, Gliukozės sensorius Biosen C_line (type II), 5206-3011</t>
  </si>
  <si>
    <t>EKF diagnostic, Multi standartinis tirpalas 12 mmol/L (50x2 ml), 5211-3015</t>
  </si>
  <si>
    <t>Termo popierius 110x12x45), 110 mm</t>
  </si>
  <si>
    <t>1.2</t>
  </si>
  <si>
    <t>1.3</t>
  </si>
  <si>
    <t>1.4</t>
  </si>
  <si>
    <t>2.1</t>
  </si>
  <si>
    <t>2.2</t>
  </si>
  <si>
    <t xml:space="preserve">Reagentai gliukozės nustatymui (kapiliarinio ir veninio kraujo) atlikti su siūlomu automatiniu analizatoriumi (1 vnt.) </t>
  </si>
  <si>
    <t>(BIOSEN C_line) panaudai</t>
  </si>
  <si>
    <t>Pirkimo dalies reagentų ir/ar papildomų priemonių bendra suma Eur: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</si>
</sst>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  <charset val="186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A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4">
    <cellStyle name="Įprastas 2" xf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90" zoomScaleNormal="90" workbookViewId="0">
      <selection activeCell="L21" sqref="L21"/>
    </sheetView>
  </sheetViews>
  <sheetFormatPr defaultColWidth="9.140625" defaultRowHeight="12.75" x14ac:dyDescent="0.25"/>
  <cols>
    <col min="1" max="1" width="4.85546875" style="2" customWidth="1"/>
    <col min="2" max="2" width="23.85546875" style="1" customWidth="1"/>
    <col min="3" max="3" width="21.140625" style="1" customWidth="1"/>
    <col min="4" max="4" width="9.5703125" style="1" customWidth="1"/>
    <col min="5" max="5" width="11.42578125" style="1" customWidth="1"/>
    <col min="6" max="6" width="9.7109375" style="1" customWidth="1"/>
    <col min="7" max="7" width="10.140625" style="1" customWidth="1"/>
    <col min="8" max="8" width="7.28515625" style="1" customWidth="1"/>
    <col min="9" max="9" width="9.7109375" style="1" customWidth="1"/>
    <col min="10" max="10" width="10.7109375" style="1" customWidth="1"/>
    <col min="11" max="11" width="10.28515625" style="1" customWidth="1"/>
    <col min="12" max="12" width="40.140625" style="1" customWidth="1"/>
    <col min="13" max="16384" width="9.140625" style="1"/>
  </cols>
  <sheetData>
    <row r="1" spans="1:12" ht="15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4.25" x14ac:dyDescent="0.25">
      <c r="A2" s="23" t="s">
        <v>34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4.25" x14ac:dyDescent="0.25">
      <c r="A3" s="23" t="s">
        <v>56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4.45" customHeight="1" x14ac:dyDescent="0.25">
      <c r="A4" s="23" t="s">
        <v>57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4.25" x14ac:dyDescent="0.25">
      <c r="A5" s="24" t="s">
        <v>35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4.2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76.150000000000006" customHeight="1" x14ac:dyDescent="0.25">
      <c r="A7" s="7" t="s">
        <v>15</v>
      </c>
      <c r="B7" s="7" t="s">
        <v>0</v>
      </c>
      <c r="C7" s="7" t="s">
        <v>1</v>
      </c>
      <c r="D7" s="7" t="s">
        <v>2</v>
      </c>
      <c r="E7" s="7" t="s">
        <v>3</v>
      </c>
      <c r="F7" s="7" t="s">
        <v>4</v>
      </c>
      <c r="G7" s="7" t="s">
        <v>5</v>
      </c>
      <c r="H7" s="7" t="s">
        <v>18</v>
      </c>
      <c r="I7" s="7" t="s">
        <v>6</v>
      </c>
      <c r="J7" s="7" t="s">
        <v>7</v>
      </c>
      <c r="K7" s="7" t="s">
        <v>8</v>
      </c>
      <c r="L7" s="7" t="s">
        <v>9</v>
      </c>
    </row>
    <row r="8" spans="1:12" ht="14.25" customHeight="1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</row>
    <row r="9" spans="1:12" ht="171" customHeight="1" x14ac:dyDescent="0.25">
      <c r="A9" s="7" t="s">
        <v>10</v>
      </c>
      <c r="B9" s="14" t="s">
        <v>19</v>
      </c>
      <c r="C9" s="15" t="s">
        <v>20</v>
      </c>
      <c r="D9" s="21" t="s">
        <v>21</v>
      </c>
      <c r="E9" s="7"/>
      <c r="F9" s="7"/>
      <c r="G9" s="7"/>
      <c r="H9" s="7"/>
      <c r="I9" s="7"/>
      <c r="J9" s="7"/>
      <c r="K9" s="7"/>
      <c r="L9" s="14"/>
    </row>
    <row r="10" spans="1:12" ht="32.450000000000003" customHeight="1" x14ac:dyDescent="0.25">
      <c r="A10" s="7" t="s">
        <v>11</v>
      </c>
      <c r="B10" s="16" t="s">
        <v>25</v>
      </c>
      <c r="C10" s="14"/>
      <c r="D10" s="22"/>
      <c r="E10" s="8">
        <v>10</v>
      </c>
      <c r="F10" s="9" t="s">
        <v>38</v>
      </c>
      <c r="G10" s="10">
        <v>164</v>
      </c>
      <c r="H10" s="11">
        <v>0.05</v>
      </c>
      <c r="I10" s="10">
        <f>+G10+G10*H10</f>
        <v>172.2</v>
      </c>
      <c r="J10" s="10">
        <f>G10*E10</f>
        <v>1640</v>
      </c>
      <c r="K10" s="10">
        <f>I10*E10</f>
        <v>1722</v>
      </c>
      <c r="L10" s="18" t="s">
        <v>45</v>
      </c>
    </row>
    <row r="11" spans="1:12" ht="32.450000000000003" customHeight="1" x14ac:dyDescent="0.25">
      <c r="A11" s="12" t="s">
        <v>51</v>
      </c>
      <c r="B11" s="16" t="s">
        <v>29</v>
      </c>
      <c r="C11" s="14"/>
      <c r="D11" s="22"/>
      <c r="E11" s="8">
        <v>19</v>
      </c>
      <c r="F11" s="9" t="s">
        <v>40</v>
      </c>
      <c r="G11" s="10">
        <v>19</v>
      </c>
      <c r="H11" s="11">
        <v>0.05</v>
      </c>
      <c r="I11" s="10">
        <f>+G11+G11*H11</f>
        <v>19.95</v>
      </c>
      <c r="J11" s="10">
        <f t="shared" ref="J11:J13" si="0">G11*E11</f>
        <v>361</v>
      </c>
      <c r="K11" s="10">
        <f t="shared" ref="K11:K13" si="1">I11*E11</f>
        <v>379.05</v>
      </c>
      <c r="L11" s="18" t="s">
        <v>48</v>
      </c>
    </row>
    <row r="12" spans="1:12" ht="34.9" customHeight="1" x14ac:dyDescent="0.25">
      <c r="A12" s="12" t="s">
        <v>52</v>
      </c>
      <c r="B12" s="16" t="s">
        <v>30</v>
      </c>
      <c r="C12" s="14"/>
      <c r="D12" s="22"/>
      <c r="E12" s="8">
        <v>24</v>
      </c>
      <c r="F12" s="9" t="s">
        <v>41</v>
      </c>
      <c r="G12" s="10">
        <v>17</v>
      </c>
      <c r="H12" s="11">
        <v>0.05</v>
      </c>
      <c r="I12" s="10">
        <f>+G12+G12*H12</f>
        <v>17.850000000000001</v>
      </c>
      <c r="J12" s="10">
        <f t="shared" si="0"/>
        <v>408</v>
      </c>
      <c r="K12" s="10">
        <f t="shared" si="1"/>
        <v>428.40000000000003</v>
      </c>
      <c r="L12" s="18" t="s">
        <v>49</v>
      </c>
    </row>
    <row r="13" spans="1:12" ht="29.45" customHeight="1" x14ac:dyDescent="0.25">
      <c r="A13" s="12" t="s">
        <v>53</v>
      </c>
      <c r="B13" s="16" t="s">
        <v>28</v>
      </c>
      <c r="C13" s="14"/>
      <c r="D13" s="22"/>
      <c r="E13" s="8">
        <v>4</v>
      </c>
      <c r="F13" s="9" t="s">
        <v>36</v>
      </c>
      <c r="G13" s="10">
        <v>37</v>
      </c>
      <c r="H13" s="11">
        <v>0.05</v>
      </c>
      <c r="I13" s="10">
        <f>+G13+G13*H13</f>
        <v>38.85</v>
      </c>
      <c r="J13" s="10">
        <f t="shared" si="0"/>
        <v>148</v>
      </c>
      <c r="K13" s="10">
        <f t="shared" si="1"/>
        <v>155.4</v>
      </c>
      <c r="L13" s="18" t="s">
        <v>43</v>
      </c>
    </row>
    <row r="14" spans="1:12" ht="51.75" customHeight="1" x14ac:dyDescent="0.25">
      <c r="A14" s="7" t="s">
        <v>12</v>
      </c>
      <c r="B14" s="17" t="s">
        <v>22</v>
      </c>
      <c r="C14" s="15" t="s">
        <v>23</v>
      </c>
      <c r="D14" s="22"/>
      <c r="E14" s="8"/>
      <c r="F14" s="8"/>
      <c r="G14" s="10"/>
      <c r="H14" s="11"/>
      <c r="I14" s="10"/>
      <c r="J14" s="10"/>
      <c r="K14" s="10"/>
      <c r="L14" s="15"/>
    </row>
    <row r="15" spans="1:12" ht="32.450000000000003" customHeight="1" x14ac:dyDescent="0.25">
      <c r="A15" s="12" t="s">
        <v>54</v>
      </c>
      <c r="B15" s="16" t="s">
        <v>26</v>
      </c>
      <c r="C15" s="15"/>
      <c r="D15" s="22"/>
      <c r="E15" s="8">
        <v>44</v>
      </c>
      <c r="F15" s="9" t="s">
        <v>39</v>
      </c>
      <c r="G15" s="10">
        <v>14</v>
      </c>
      <c r="H15" s="11">
        <v>0.05</v>
      </c>
      <c r="I15" s="10">
        <f>+G15+G15*H15</f>
        <v>14.7</v>
      </c>
      <c r="J15" s="10">
        <f>G15*E15</f>
        <v>616</v>
      </c>
      <c r="K15" s="10">
        <f>I15*E15</f>
        <v>646.79999999999995</v>
      </c>
      <c r="L15" s="18" t="s">
        <v>46</v>
      </c>
    </row>
    <row r="16" spans="1:12" ht="32.450000000000003" customHeight="1" x14ac:dyDescent="0.25">
      <c r="A16" s="12" t="s">
        <v>55</v>
      </c>
      <c r="B16" s="16" t="s">
        <v>27</v>
      </c>
      <c r="C16" s="15"/>
      <c r="D16" s="22"/>
      <c r="E16" s="8">
        <v>44</v>
      </c>
      <c r="F16" s="9" t="s">
        <v>39</v>
      </c>
      <c r="G16" s="10">
        <v>14</v>
      </c>
      <c r="H16" s="11">
        <v>0.05</v>
      </c>
      <c r="I16" s="10">
        <f t="shared" ref="I16" si="2">+G16+G16*H16</f>
        <v>14.7</v>
      </c>
      <c r="J16" s="10">
        <f>G16*E16</f>
        <v>616</v>
      </c>
      <c r="K16" s="10">
        <f>I16*E16</f>
        <v>646.79999999999995</v>
      </c>
      <c r="L16" s="18" t="s">
        <v>47</v>
      </c>
    </row>
    <row r="17" spans="1:12" ht="42.6" customHeight="1" x14ac:dyDescent="0.25">
      <c r="A17" s="7" t="s">
        <v>13</v>
      </c>
      <c r="B17" s="17" t="s">
        <v>24</v>
      </c>
      <c r="C17" s="14"/>
      <c r="D17" s="22"/>
      <c r="E17" s="8"/>
      <c r="F17" s="8"/>
      <c r="G17" s="10"/>
      <c r="H17" s="11"/>
      <c r="I17" s="10"/>
      <c r="J17" s="10"/>
      <c r="K17" s="10"/>
      <c r="L17" s="14"/>
    </row>
    <row r="18" spans="1:12" ht="33" customHeight="1" x14ac:dyDescent="0.25">
      <c r="A18" s="7" t="s">
        <v>14</v>
      </c>
      <c r="B18" s="16" t="s">
        <v>31</v>
      </c>
      <c r="C18" s="14"/>
      <c r="D18" s="22"/>
      <c r="E18" s="8">
        <v>4</v>
      </c>
      <c r="F18" s="9" t="s">
        <v>37</v>
      </c>
      <c r="G18" s="10">
        <v>9</v>
      </c>
      <c r="H18" s="11">
        <v>0.05</v>
      </c>
      <c r="I18" s="10">
        <f>+G18+G18*H18</f>
        <v>9.4499999999999993</v>
      </c>
      <c r="J18" s="10">
        <f>G18*E18</f>
        <v>36</v>
      </c>
      <c r="K18" s="10">
        <f>I18*E18</f>
        <v>37.799999999999997</v>
      </c>
      <c r="L18" s="18" t="s">
        <v>44</v>
      </c>
    </row>
    <row r="19" spans="1:12" ht="18.600000000000001" customHeight="1" x14ac:dyDescent="0.25">
      <c r="A19" s="7" t="s">
        <v>16</v>
      </c>
      <c r="B19" s="16" t="s">
        <v>32</v>
      </c>
      <c r="C19" s="14"/>
      <c r="D19" s="22"/>
      <c r="E19" s="8">
        <v>11</v>
      </c>
      <c r="F19" s="8" t="s">
        <v>40</v>
      </c>
      <c r="G19" s="10">
        <v>1</v>
      </c>
      <c r="H19" s="11">
        <v>0.21</v>
      </c>
      <c r="I19" s="10">
        <f>+G19+G19*H19</f>
        <v>1.21</v>
      </c>
      <c r="J19" s="10">
        <f>G19*E19</f>
        <v>11</v>
      </c>
      <c r="K19" s="10">
        <f>I19*E19</f>
        <v>13.309999999999999</v>
      </c>
      <c r="L19" s="18" t="s">
        <v>50</v>
      </c>
    </row>
    <row r="20" spans="1:12" ht="25.15" customHeight="1" x14ac:dyDescent="0.25">
      <c r="A20" s="7" t="s">
        <v>17</v>
      </c>
      <c r="B20" s="15" t="s">
        <v>33</v>
      </c>
      <c r="C20" s="15"/>
      <c r="D20" s="22"/>
      <c r="E20" s="8">
        <v>1</v>
      </c>
      <c r="F20" s="8" t="s">
        <v>40</v>
      </c>
      <c r="G20" s="10">
        <v>49</v>
      </c>
      <c r="H20" s="11">
        <v>0.21</v>
      </c>
      <c r="I20" s="10">
        <f>+G20+G20*H20</f>
        <v>59.29</v>
      </c>
      <c r="J20" s="10">
        <f>G20*E20</f>
        <v>49</v>
      </c>
      <c r="K20" s="10">
        <f>I20*E20</f>
        <v>59.29</v>
      </c>
      <c r="L20" s="19" t="s">
        <v>42</v>
      </c>
    </row>
    <row r="21" spans="1:12" ht="15" customHeight="1" x14ac:dyDescent="0.25">
      <c r="A21" s="20" t="s">
        <v>58</v>
      </c>
      <c r="B21" s="20"/>
      <c r="C21" s="20"/>
      <c r="D21" s="20"/>
      <c r="E21" s="20"/>
      <c r="F21" s="20"/>
      <c r="G21" s="20"/>
      <c r="H21" s="20"/>
      <c r="I21" s="20"/>
      <c r="J21" s="13">
        <f>SUM(J10:J20)</f>
        <v>3885</v>
      </c>
      <c r="K21" s="13">
        <f>SUM(K10:K20)</f>
        <v>4088.8500000000008</v>
      </c>
      <c r="L21" s="14"/>
    </row>
  </sheetData>
  <mergeCells count="6">
    <mergeCell ref="A21:I21"/>
    <mergeCell ref="D9:D20"/>
    <mergeCell ref="A2:L2"/>
    <mergeCell ref="A3:L3"/>
    <mergeCell ref="A4:L4"/>
    <mergeCell ref="A5:L5"/>
  </mergeCells>
  <pageMargins left="0.31496062992125984" right="0.31496062992125984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2021-02-02T12:08:12Z</dcterms:modified>
</cp:coreProperties>
</file>