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renata.balkuviene\Desktop\Lobby Baltic\"/>
    </mc:Choice>
  </mc:AlternateContent>
  <bookViews>
    <workbookView xWindow="-120" yWindow="-120" windowWidth="29040" windowHeight="15756"/>
  </bookViews>
  <sheets>
    <sheet name="Sheet1" sheetId="1" r:id="rId1"/>
  </sheets>
  <externalReferences>
    <externalReference r:id="rId2"/>
  </externalReferences>
  <definedNames>
    <definedName name="_xlnm.Print_Area" localSheetId="0">Sheet1!$A$1:$S$85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0" i="1" l="1"/>
  <c r="R50" i="1" s="1"/>
  <c r="M46" i="1" l="1"/>
  <c r="O46" i="1" s="1"/>
  <c r="M47" i="1"/>
  <c r="O47" i="1" s="1"/>
  <c r="M48" i="1"/>
  <c r="O48" i="1" s="1"/>
  <c r="M49" i="1"/>
  <c r="O49" i="1" s="1"/>
  <c r="R49" i="1" s="1"/>
  <c r="P44" i="1" l="1"/>
  <c r="P46" i="1"/>
  <c r="Q46" i="1" s="1"/>
  <c r="R46" i="1" s="1"/>
  <c r="P47" i="1"/>
  <c r="Q47" i="1" s="1"/>
  <c r="R47" i="1" s="1"/>
  <c r="P48" i="1"/>
  <c r="Q48" i="1" s="1"/>
  <c r="R48" i="1" s="1"/>
  <c r="N44" i="1"/>
</calcChain>
</file>

<file path=xl/sharedStrings.xml><?xml version="1.0" encoding="utf-8"?>
<sst xmlns="http://schemas.openxmlformats.org/spreadsheetml/2006/main" count="133" uniqueCount="121">
  <si>
    <t xml:space="preserve">Konkurso sąlygų </t>
  </si>
  <si>
    <t>1 priedas</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</si>
  <si>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</si>
  <si>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</si>
  <si>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</si>
  <si>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</si>
  <si>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</si>
  <si>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</si>
  <si>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</si>
  <si>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</si>
  <si>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</si>
  <si>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</si>
  <si>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</si>
  <si>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</si>
  <si>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</si>
  <si>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</si>
  <si>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</si>
  <si>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</si>
  <si>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</si>
  <si>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</si>
  <si>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</si>
  <si>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</si>
  <si>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Informacija apie įsigyjamas prekes, jų kiekius, tiekimo periodiškumą</t>
  </si>
  <si>
    <t xml:space="preserve">Informacija apie konkurso dalyvio siūlomas prekes </t>
  </si>
  <si>
    <t>Siūlomų prekių įkainiai</t>
  </si>
  <si>
    <t>Pirkimo dalis</t>
  </si>
  <si>
    <t>Prekei keliami techniniai reikalavimai</t>
  </si>
  <si>
    <t>Produkto pristatymo periodiškumas</t>
  </si>
  <si>
    <t>Siūlomos prekės aprašymas</t>
  </si>
  <si>
    <t>Prekės gamintojo pavadinimas**, prekės kilmės šalis</t>
  </si>
  <si>
    <t>Pateikiamas dokumentas, įrodantis prekės atitikimą techniniams reikalavimams</t>
  </si>
  <si>
    <t>Išfasavimas</t>
  </si>
  <si>
    <t>Saugojimo sąlygos</t>
  </si>
  <si>
    <t>Tinkamumo vartoti terminas</t>
  </si>
  <si>
    <r>
      <rPr>
        <sz val="9"/>
        <rFont val="Times New Roman"/>
        <family val="1"/>
        <charset val="186"/>
      </rPr>
      <t xml:space="preserve">Matav.vnt. kaina (įkainis), Eur </t>
    </r>
    <r>
      <rPr>
        <b/>
        <sz val="9"/>
        <rFont val="Times New Roman"/>
        <family val="1"/>
        <charset val="186"/>
      </rPr>
      <t xml:space="preserve">be </t>
    </r>
    <r>
      <rPr>
        <sz val="9"/>
        <rFont val="Times New Roman"/>
        <family val="1"/>
        <charset val="186"/>
      </rPr>
      <t>PVM</t>
    </r>
  </si>
  <si>
    <r>
      <t xml:space="preserve">Matav.vnt. kaina (įkainis)***, Eur </t>
    </r>
    <r>
      <rPr>
        <b/>
        <sz val="9"/>
        <rFont val="Times New Roman"/>
        <family val="1"/>
        <charset val="186"/>
      </rPr>
      <t>su</t>
    </r>
    <r>
      <rPr>
        <sz val="9"/>
        <rFont val="Times New Roman"/>
        <family val="1"/>
        <charset val="186"/>
      </rPr>
      <t xml:space="preserve"> PVM</t>
    </r>
  </si>
  <si>
    <t>SUMA IŠ VISO  (maksimali), Eur su PVM</t>
  </si>
  <si>
    <t>Prekės pavadinimas</t>
  </si>
  <si>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</si>
  <si>
    <t>** Nurodomas vienas prekių gamintojas.</t>
  </si>
  <si>
    <t>*** Kaina turi būti nurodyta pagal konkurso sąlygų 6.6 punkto reikalavimus.</t>
  </si>
  <si>
    <t>Tais atvejais, kai pagal galiojančius teisės aktus tiekėjui nereikia mokėti pridėtinės vertės mokesčio (PVM), jis prie pasiūlymo kainų pridės Lietuvos Respublikoje taikomą 21%, PVM tarifą pasiūlymo vertinimo tikslams.  Jeigu toks tiekėjas tampa pirkimo laimėtoju ir su juo sudaroma pirkimo sutartis, sutarties kaina yra tiekėjo pasiūlyta bendra kaina be PVM.</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</si>
  <si>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</si>
  <si>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r>
      <t>Tiekėjas sutinka</t>
    </r>
    <r>
      <rPr>
        <sz val="12"/>
        <color indexed="8"/>
        <rFont val="Times New Roman"/>
        <family val="1"/>
        <charset val="186"/>
      </rPr>
      <t xml:space="preserve"> prekes pristatyti prekių pirkimo - pardavimo sutartyje (</t>
    </r>
    <r>
      <rPr>
        <i/>
        <sz val="12"/>
        <color indexed="8"/>
        <rFont val="Times New Roman"/>
        <family val="1"/>
        <charset val="186"/>
      </rPr>
      <t>konkurso sąlygų 6 priedas</t>
    </r>
    <r>
      <rPr>
        <sz val="12"/>
        <color indexed="8"/>
        <rFont val="Times New Roman"/>
        <family val="1"/>
        <charset val="186"/>
      </rPr>
      <t>) nurodytu adresu bei sutartyje numatytomis sąlygomis.</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</si>
  <si>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6 priedas</t>
    </r>
    <r>
      <rPr>
        <sz val="12"/>
        <color indexed="8"/>
        <rFont val="Times New Roman"/>
        <family val="1"/>
        <charset val="186"/>
      </rPr>
      <t>) bei užtikrina, kad prekės atitiks techninėje specifikacijoje nustatytus reikalavimus.</t>
    </r>
  </si>
  <si>
    <t>Kartu su pasiūlymu pateikiami šie dokumentai:</t>
  </si>
  <si>
    <t>Eil. Nr.</t>
  </si>
  <si>
    <t>Pateiktų dokumentų pavadinimas</t>
  </si>
  <si>
    <t>Dokumentų puslapių skaičius</t>
  </si>
  <si>
    <t>Pasiūlymas galioja iki termino, nustatyto pirkimo dokumentuose.</t>
  </si>
  <si>
    <t xml:space="preserve">
Ši pasiūlyme nurodyta informacija konfidenciali* (perkančioji organizacija šios informacijos negali atskleisti tretiesiems asmenims):
</t>
  </si>
  <si>
    <t>Pateikto dokumento pavadinimas (rekomenduojama pavadinime vartoti žodį „Konfidencialu“)</t>
  </si>
  <si>
    <t>Kokiu pagrindu atitinkamas dokumentas yra konfidencialus</t>
  </si>
  <si>
    <t>Pastabos.</t>
  </si>
  <si>
    <t xml:space="preserve">* 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</si>
  <si>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t>(Tiekėjo arba jo įgalioto asmens pareigų pavadinimas)</t>
  </si>
  <si>
    <r>
      <t>(Parašas)</t>
    </r>
    <r>
      <rPr>
        <i/>
        <sz val="8"/>
        <color indexed="8"/>
        <rFont val="Times New Roman"/>
        <family val="1"/>
        <charset val="186"/>
      </rPr>
      <t xml:space="preserve"> </t>
    </r>
  </si>
  <si>
    <t>(Vardas ir pavardė)</t>
  </si>
  <si>
    <t>DARŽOVĖS IR VAISIAI</t>
  </si>
  <si>
    <t>2. Pasirašydamas CVP IS priemonėmis pateiktą pasiūlymą fiziniu parašu arba saugiu elektroniniu parašu, patvirtinu, kad dokumentų skaitmeninės kopijos ir elektroninėmis priemonėmis pateikti duomenys yra tikri ir siūlomos prekės atitinka pirkimo dokumentuose joms keltus reikalavimus ir pasiūlymas galioja ne trumpaiu nei nurodyta konkurso sąlygų 6.10 punkte</t>
  </si>
  <si>
    <t>Maksimalus kiekis* matav. vnt. kg, (per 36 mėn.)</t>
  </si>
  <si>
    <t>18(15+17)</t>
  </si>
  <si>
    <t>15(14x13)</t>
  </si>
  <si>
    <t>17(16x13)</t>
  </si>
  <si>
    <t>GRA</t>
  </si>
  <si>
    <t>LKA</t>
  </si>
  <si>
    <r>
      <t xml:space="preserve">Tais atvejais, kai pagal galiojančius teisės aktus tiekėjui nereikia mokėti PVM, jis lentelės 13,15,17,18 skiltyse nurodo, kad  </t>
    </r>
    <r>
      <rPr>
        <b/>
        <sz val="10"/>
        <rFont val="Times New Roman"/>
        <family val="1"/>
        <charset val="186"/>
      </rPr>
      <t xml:space="preserve">kaina EUR be PVM </t>
    </r>
    <r>
      <rPr>
        <sz val="10"/>
        <rFont val="Times New Roman"/>
        <family val="1"/>
        <charset val="186"/>
      </rPr>
      <t>bei nurodo priežastis, dėl kurių PVM nemoka _______</t>
    </r>
  </si>
  <si>
    <t>SUMA iš viso GRA (maksimali) Eur su PVM</t>
  </si>
  <si>
    <t xml:space="preserve"> SUMA iš viso LKA (maksimali) Eur su PVM</t>
  </si>
  <si>
    <r>
      <t xml:space="preserve">SUMA IŠ VISO  (maksimali), Eur su PVM </t>
    </r>
    <r>
      <rPr>
        <b/>
        <sz val="12"/>
        <rFont val="Times New Roman"/>
        <family val="1"/>
        <charset val="186"/>
      </rPr>
      <t>žodžiais</t>
    </r>
  </si>
  <si>
    <r>
      <t>Mes siūlome šias prekes (</t>
    </r>
    <r>
      <rPr>
        <i/>
        <sz val="11"/>
        <rFont val="Times New Roman"/>
        <family val="1"/>
        <charset val="186"/>
      </rPr>
      <t>pildoma informacija tik apie tas pirkimo dalis, kurioms teikiami pasiūlymai</t>
    </r>
    <r>
      <rPr>
        <sz val="11"/>
        <rFont val="Times New Roman"/>
        <family val="1"/>
        <charset val="186"/>
      </rPr>
      <t>) ir nurodome siūlomų prekių savybes bei įkainius (pildomi 6-19 stulpeliai):</t>
    </r>
  </si>
  <si>
    <t>2 kartus per mėnesį</t>
  </si>
  <si>
    <t>Svogūnų laiškai</t>
  </si>
  <si>
    <t>atitinkantys kokybės reikalavimus, nustatytus Komisijos įgyvendinimo reglamentu (ES) Nr. 543/2011 ir Komisijos deleguotuoju reglamentu (ES) 2019/428.</t>
  </si>
  <si>
    <t>3 kartus per savaitę</t>
  </si>
  <si>
    <t xml:space="preserve">Švieži pievagrybiai </t>
  </si>
  <si>
    <t>nepjaustyti (pagal veikiančią NTD).</t>
  </si>
  <si>
    <t>Konservuoti pievagrybiai</t>
  </si>
  <si>
    <t>nepjaustyti, užpilti įprastiniu užpilu, ne didesnėse kaip 1 kg fasuotėse, atitinkantys privalomuosius konservuotų kultūrinių grybų kokybės reikalavimus, patvirtintus Lietuvos Respublikos žemės ūkio ministro 2002 m. lapkričio 11 d. įsakymu Nr. 436 ,,Dėl privalomųjų konservuotų agurkų, konservuotų morkų ir konservuotų kultūrinių grybų kokybės reikalavimų patvirtinimo“.</t>
  </si>
  <si>
    <t>Konservuoti kopūstai</t>
  </si>
  <si>
    <t>rauginti kopūstai, ne didesnėse kaip 1 kg stiklinėse ar metalinėse fasuotėse (pagal veikiančią NTD).</t>
  </si>
  <si>
    <t>atitinka kokybės reikalavimus, nustatytus Komisijos įgyvendinimo reglamentu (ES) Nr. 543/2011 ir Komisijos deleguotuoju reglamentu (ES) 2019/428.</t>
  </si>
  <si>
    <t>Nereikalaujamas</t>
  </si>
  <si>
    <t>Laikymo temperatūra 0–+2 C</t>
  </si>
  <si>
    <t>Neapibrėžiamas</t>
  </si>
  <si>
    <t xml:space="preserve"> 
UAB "Samsonas". Įmonės kodas 133140587. PVM mokėtojo kodas LT331405811.  Reg. Nr. AB 91-1345. Duomenis apie įmonę tvarko ir registruoja VĮ Registrų centras Kauno fil. A/S LT27 7044 0600 0284 6368 AB SEB bankas. Adresas: Europos pr. 38, LT-46369 Kaunas. Tel.: (8 37)490670. El. paštas: ofisas@samsonas.lt(Tiekėjo pavadinimas, juridinio asmens kodas, adresas)</t>
  </si>
  <si>
    <t>UAB "Samsonas". Įmonės kodas 133140587. PVM mokėtojo kodas LT331405811</t>
  </si>
  <si>
    <t>Europos pr. 38, LT-46369 Kaunas</t>
  </si>
  <si>
    <t>Importo-eksporto vadybininkė Aistė Bunkevičiutė-Kazlauskė</t>
  </si>
  <si>
    <t>______Kaunas_______</t>
  </si>
  <si>
    <t>(8 37)490670</t>
  </si>
  <si>
    <t>konkursai@samsonas.lt</t>
  </si>
  <si>
    <t>A/S LT27 7044 0600 0284 6368 AB SEB bankas</t>
  </si>
  <si>
    <t>Imporo-eksporto vadybininkė</t>
  </si>
  <si>
    <t>Aistė Bunkevičiutė-Kazlauskė</t>
  </si>
  <si>
    <t>1.</t>
  </si>
  <si>
    <t>Įgaliojimas</t>
  </si>
  <si>
    <t>asmens duomenys</t>
  </si>
  <si>
    <t>Sutarčių sąrašas</t>
  </si>
  <si>
    <t>2.</t>
  </si>
  <si>
    <t>3.</t>
  </si>
  <si>
    <t>4.</t>
  </si>
  <si>
    <t>EBVPD</t>
  </si>
  <si>
    <t>Maisto tvarkymo pažymėjimas</t>
  </si>
  <si>
    <t>5.</t>
  </si>
  <si>
    <t>Jungtinė pažyma</t>
  </si>
  <si>
    <t>rauginti kopūstai, 0,8 kg stiklinėse ar metalinėse fasuotėse (pagal veikiančią NTD).</t>
  </si>
  <si>
    <t>UAB "Samsonas", Lietuva</t>
  </si>
  <si>
    <t>0,8 kg</t>
  </si>
  <si>
    <t>nepjaustyti, užpilti įprastiniu užpilu, 0,25 kg fasuotėse, atitinkantys privalomuosius konservuotų kultūrinių grybų kokybės reikalavimus, patvirtintus Lietuvos Respublikos žemės ūkio ministro 2002 m. lapkričio 11 d. įsakymu Nr. 436 ,,Dėl privalomųjų konservuotų agurkų, konservuotų morkų ir konservuotų kultūrinių grybų kokybės reikalavimų patvirtinimo“.</t>
  </si>
  <si>
    <t>365 dienos</t>
  </si>
  <si>
    <t>Laikyti  0 ÷6  C temperatūroje.</t>
  </si>
  <si>
    <t>Laikymo temperatūra 0–+25 C</t>
  </si>
  <si>
    <t>KB "Grybai LT", Lietuva</t>
  </si>
  <si>
    <t>0,25 kg</t>
  </si>
  <si>
    <t>1 mėn.</t>
  </si>
  <si>
    <t>Aštuoniasdešimt du tūkstančiai šeši šimtai aštuoni eurai 42 ct</t>
  </si>
  <si>
    <t>Dvidešimt trys tūkstančiai septyni šimtai keturiasdešimt du eurai 88 ct</t>
  </si>
  <si>
    <t>Du šimtai keturiasdešimt du tūkstančiai penki šimtai septyniasdešimt vienas euras 18 ct</t>
  </si>
  <si>
    <t>Dešimt tūkstančių septyni šimtai aštuoniasdešimt eurų 64 ct</t>
  </si>
  <si>
    <t>Roveg Fruit BV., kilmės šalys pagal sezoniškumą (ES ir kitos šalys)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</si>
</sst>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186"/>
      <scheme val="minor"/>
    </font>
    <font>
      <sz val="11"/>
      <name val="Arial"/>
      <family val="2"/>
      <charset val="186"/>
    </font>
    <font>
      <sz val="11"/>
      <name val="Times New Roman"/>
      <family val="1"/>
      <charset val="186"/>
    </font>
    <font>
      <sz val="10"/>
      <name val="Arial"/>
      <family val="2"/>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9"/>
      <color theme="1"/>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8"/>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i/>
      <sz val="11"/>
      <name val="Times New Roman"/>
      <family val="1"/>
      <charset val="186"/>
    </font>
    <font>
      <b/>
      <i/>
      <sz val="10"/>
      <name val="Times New Roman"/>
      <family val="1"/>
      <charset val="186"/>
    </font>
    <font>
      <b/>
      <sz val="10"/>
      <color indexed="8"/>
      <name val="Times New Roman"/>
      <family val="1"/>
      <charset val="186"/>
    </font>
    <font>
      <b/>
      <sz val="10"/>
      <name val="Times New Roman"/>
      <family val="1"/>
      <charset val="186"/>
    </font>
    <font>
      <sz val="10"/>
      <color theme="1"/>
      <name val="Calibri"/>
      <family val="2"/>
      <charset val="186"/>
      <scheme val="minor"/>
    </font>
    <font>
      <sz val="10"/>
      <color rgb="FFFF0000"/>
      <name val="Times New Roman"/>
      <family val="1"/>
      <charset val="186"/>
    </font>
    <font>
      <b/>
      <sz val="10"/>
      <color theme="1"/>
      <name val="Times New Roman"/>
      <family val="1"/>
      <charset val="186"/>
    </font>
    <font>
      <b/>
      <sz val="9"/>
      <color theme="1"/>
      <name val="Times New Roman"/>
      <family val="1"/>
      <charset val="186"/>
    </font>
    <font>
      <sz val="8"/>
      <name val="Calibri"/>
      <family val="2"/>
      <charset val="186"/>
      <scheme val="minor"/>
    </font>
    <font>
      <u/>
      <sz val="11"/>
      <color theme="10"/>
      <name val="Calibri"/>
      <family val="2"/>
      <charset val="186"/>
      <scheme val="minor"/>
    </font>
    <font>
      <i/>
      <sz val="9"/>
      <color theme="1"/>
      <name val="Times New Roman"/>
      <family val="1"/>
      <charset val="186"/>
    </font>
  </fonts>
  <fills count="7">
    <fill>
      <patternFill patternType="none"/>
    </fill>
    <fill>
      <patternFill patternType="gray125"/>
    </fill>
    <fill>
      <patternFill patternType="solid">
        <fgColor rgb="FFFFFFFF"/>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31" fillId="0" borderId="0" applyNumberFormat="0" applyFill="0" applyBorder="0" applyAlignment="0" applyProtection="0"/>
  </cellStyleXfs>
  <cellXfs count="206">
    <xf numFmtId="0" fontId="0" fillId="0" borderId="0" xfId="0"/>
    <xf numFmtId="0" fontId="1" fillId="0" borderId="0" xfId="1"/>
    <xf numFmtId="0" fontId="2" fillId="0" borderId="0" xfId="1" applyFont="1"/>
    <xf numFmtId="0" fontId="2" fillId="0" borderId="0" xfId="1" applyFont="1" applyAlignment="1">
      <alignment horizontal="center" vertical="center"/>
    </xf>
    <xf numFmtId="2" fontId="2" fillId="0" borderId="0" xfId="1" applyNumberFormat="1" applyFont="1" applyAlignment="1">
      <alignment horizontal="center" vertical="center"/>
    </xf>
    <xf numFmtId="0" fontId="8" fillId="0" borderId="1" xfId="1" applyFont="1" applyFill="1" applyBorder="1" applyAlignment="1" applyProtection="1">
      <alignment vertical="center" wrapText="1"/>
      <protection locked="0" hidden="1"/>
    </xf>
    <xf numFmtId="49" fontId="7" fillId="0" borderId="1" xfId="1" applyNumberFormat="1" applyFont="1" applyFill="1" applyBorder="1" applyAlignment="1">
      <alignment horizontal="center" vertical="center" wrapText="1"/>
    </xf>
    <xf numFmtId="0" fontId="8" fillId="0" borderId="1" xfId="1" applyFont="1" applyFill="1" applyBorder="1" applyAlignment="1" applyProtection="1">
      <alignment vertical="center" wrapText="1" shrinkToFit="1"/>
      <protection locked="0" hidden="1"/>
    </xf>
    <xf numFmtId="0" fontId="7"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2" fillId="0" borderId="0" xfId="1" applyFont="1" applyAlignment="1">
      <alignment vertical="center"/>
    </xf>
    <xf numFmtId="0" fontId="9" fillId="0" borderId="0" xfId="1" applyFont="1" applyAlignment="1" applyProtection="1">
      <alignment horizontal="center" vertical="center"/>
      <protection locked="0"/>
    </xf>
    <xf numFmtId="0" fontId="9" fillId="0" borderId="0" xfId="1" applyFont="1" applyAlignment="1" applyProtection="1">
      <alignment vertical="center"/>
      <protection locked="0"/>
    </xf>
    <xf numFmtId="0" fontId="9" fillId="0" borderId="0" xfId="1" applyFont="1" applyAlignment="1" applyProtection="1">
      <protection locked="0"/>
    </xf>
    <xf numFmtId="0" fontId="9" fillId="0" borderId="0" xfId="1" applyFont="1" applyAlignment="1" applyProtection="1">
      <alignment wrapText="1"/>
      <protection locked="0"/>
    </xf>
    <xf numFmtId="0" fontId="9" fillId="0" borderId="0" xfId="1" applyFont="1" applyProtection="1">
      <protection locked="0"/>
    </xf>
    <xf numFmtId="0" fontId="9" fillId="0" borderId="11" xfId="1" applyFont="1" applyBorder="1" applyAlignment="1" applyProtection="1">
      <alignment vertical="top"/>
      <protection locked="0"/>
    </xf>
    <xf numFmtId="0" fontId="11" fillId="0" borderId="0" xfId="1" applyFont="1" applyFill="1" applyAlignment="1" applyProtection="1">
      <alignment vertical="center"/>
      <protection locked="0"/>
    </xf>
    <xf numFmtId="0" fontId="9" fillId="0" borderId="0" xfId="1" applyFont="1" applyFill="1" applyAlignment="1" applyProtection="1">
      <alignment vertical="center"/>
      <protection locked="0"/>
    </xf>
    <xf numFmtId="0" fontId="10" fillId="0" borderId="0" xfId="1" applyFont="1" applyAlignment="1" applyProtection="1">
      <alignment vertical="center"/>
      <protection hidden="1"/>
    </xf>
    <xf numFmtId="0" fontId="10" fillId="0" borderId="0" xfId="1" applyFont="1" applyAlignment="1" applyProtection="1">
      <alignment vertical="center"/>
      <protection locked="0"/>
    </xf>
    <xf numFmtId="0" fontId="13" fillId="0" borderId="0" xfId="1" applyFont="1" applyAlignment="1" applyProtection="1">
      <alignment horizontal="center" vertical="center"/>
      <protection locked="0"/>
    </xf>
    <xf numFmtId="0" fontId="17" fillId="0" borderId="0" xfId="1" applyFont="1" applyProtection="1">
      <protection locked="0"/>
    </xf>
    <xf numFmtId="0" fontId="17" fillId="0" borderId="1" xfId="1" applyFont="1" applyBorder="1" applyAlignment="1" applyProtection="1">
      <alignment horizontal="center" vertical="center"/>
      <protection locked="0"/>
    </xf>
    <xf numFmtId="0" fontId="19" fillId="0" borderId="0" xfId="1" applyFont="1" applyAlignment="1" applyProtection="1">
      <alignment horizontal="left" vertical="center" wrapText="1"/>
      <protection locked="0"/>
    </xf>
    <xf numFmtId="0" fontId="17" fillId="0" borderId="7" xfId="1" applyFont="1" applyBorder="1" applyProtection="1">
      <protection locked="0"/>
    </xf>
    <xf numFmtId="0" fontId="17" fillId="0" borderId="0" xfId="1" applyFont="1" applyBorder="1" applyProtection="1">
      <protection locked="0"/>
    </xf>
    <xf numFmtId="0" fontId="23" fillId="0" borderId="5" xfId="1" applyFont="1" applyBorder="1" applyAlignment="1">
      <alignment horizontal="center" vertical="center" wrapText="1"/>
    </xf>
    <xf numFmtId="0" fontId="23" fillId="0" borderId="14" xfId="1" applyFont="1" applyBorder="1" applyAlignment="1">
      <alignment horizontal="center" vertical="center" wrapText="1"/>
    </xf>
    <xf numFmtId="0" fontId="23" fillId="0" borderId="6" xfId="1" applyFont="1" applyBorder="1" applyAlignment="1">
      <alignment horizontal="center" vertical="center"/>
    </xf>
    <xf numFmtId="0" fontId="23" fillId="0" borderId="6" xfId="1" applyFont="1" applyBorder="1" applyAlignment="1">
      <alignment horizontal="center" vertical="center" wrapText="1"/>
    </xf>
    <xf numFmtId="0" fontId="17" fillId="0" borderId="0" xfId="1" applyFont="1" applyFill="1" applyAlignment="1" applyProtection="1">
      <alignment horizontal="center"/>
      <protection locked="0"/>
    </xf>
    <xf numFmtId="0" fontId="17" fillId="0" borderId="0" xfId="1" applyFont="1" applyAlignment="1" applyProtection="1">
      <alignment horizontal="left" vertical="center" wrapText="1"/>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15" fillId="0" borderId="0" xfId="1" applyFont="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9" fillId="0" borderId="0" xfId="1" applyFont="1" applyFill="1" applyAlignment="1" applyProtection="1">
      <alignment horizontal="left" vertical="center" wrapText="1"/>
      <protection locked="0"/>
    </xf>
    <xf numFmtId="0" fontId="5" fillId="0" borderId="0" xfId="1" applyFont="1" applyBorder="1" applyAlignment="1" applyProtection="1">
      <alignment horizontal="left" vertical="center"/>
      <protection locked="0"/>
    </xf>
    <xf numFmtId="0" fontId="17" fillId="0" borderId="0" xfId="1" applyFont="1" applyBorder="1" applyAlignment="1" applyProtection="1">
      <alignment horizontal="center" vertical="center"/>
      <protection locked="0"/>
    </xf>
    <xf numFmtId="0" fontId="20" fillId="0" borderId="0" xfId="1" applyFont="1" applyBorder="1" applyAlignment="1" applyProtection="1">
      <alignment horizontal="center"/>
      <protection locked="0"/>
    </xf>
    <xf numFmtId="0" fontId="8" fillId="0" borderId="1" xfId="1" applyNumberFormat="1" applyFont="1" applyFill="1" applyBorder="1" applyAlignment="1" applyProtection="1">
      <alignment horizontal="center" vertical="center" wrapText="1"/>
      <protection locked="0" hidden="1"/>
    </xf>
    <xf numFmtId="0" fontId="8" fillId="0" borderId="1" xfId="1" applyNumberFormat="1" applyFont="1" applyFill="1" applyBorder="1" applyAlignment="1" applyProtection="1">
      <alignment vertical="center" wrapText="1"/>
      <protection locked="0" hidden="1"/>
    </xf>
    <xf numFmtId="0" fontId="9" fillId="0" borderId="0" xfId="1" applyNumberFormat="1" applyFont="1" applyAlignment="1" applyProtection="1">
      <alignment horizontal="center" vertical="center"/>
      <protection locked="0"/>
    </xf>
    <xf numFmtId="0" fontId="9" fillId="0" borderId="0" xfId="1" applyNumberFormat="1" applyFont="1" applyAlignment="1" applyProtection="1">
      <alignment vertical="center"/>
      <protection locked="0"/>
    </xf>
    <xf numFmtId="0" fontId="9" fillId="0" borderId="0" xfId="1" applyNumberFormat="1" applyFont="1" applyAlignment="1" applyProtection="1">
      <alignment wrapText="1"/>
      <protection locked="0"/>
    </xf>
    <xf numFmtId="0" fontId="9" fillId="0" borderId="11" xfId="1" applyNumberFormat="1" applyFont="1" applyBorder="1" applyAlignment="1" applyProtection="1">
      <alignment vertical="top"/>
      <protection locked="0"/>
    </xf>
    <xf numFmtId="0" fontId="9" fillId="0" borderId="0" xfId="1" applyNumberFormat="1" applyFont="1" applyProtection="1">
      <protection locked="0"/>
    </xf>
    <xf numFmtId="0" fontId="11" fillId="0" borderId="0" xfId="1" applyNumberFormat="1" applyFont="1" applyFill="1" applyAlignment="1" applyProtection="1">
      <alignment vertical="center"/>
      <protection locked="0"/>
    </xf>
    <xf numFmtId="0" fontId="9" fillId="0" borderId="0" xfId="1" applyNumberFormat="1" applyFont="1" applyFill="1" applyAlignment="1" applyProtection="1">
      <alignment vertical="center"/>
      <protection locked="0"/>
    </xf>
    <xf numFmtId="0" fontId="2" fillId="0" borderId="0" xfId="1" applyNumberFormat="1" applyFont="1" applyAlignment="1">
      <alignment horizontal="center" vertical="center"/>
    </xf>
    <xf numFmtId="0" fontId="23" fillId="0" borderId="6" xfId="1" applyNumberFormat="1" applyFont="1" applyBorder="1" applyAlignment="1">
      <alignment horizontal="center" vertical="center"/>
    </xf>
    <xf numFmtId="0" fontId="2" fillId="0" borderId="0" xfId="1" applyNumberFormat="1" applyFont="1"/>
    <xf numFmtId="0" fontId="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center" vertical="center"/>
      <protection locked="0"/>
    </xf>
    <xf numFmtId="0" fontId="17" fillId="0" borderId="0" xfId="1" applyNumberFormat="1" applyFont="1" applyProtection="1">
      <protection locked="0"/>
    </xf>
    <xf numFmtId="0" fontId="17" fillId="0" borderId="0" xfId="1" applyNumberFormat="1" applyFont="1" applyAlignment="1" applyProtection="1">
      <alignment horizontal="left" vertical="center" wrapText="1"/>
      <protection locked="0"/>
    </xf>
    <xf numFmtId="0" fontId="19" fillId="0" borderId="0" xfId="1" applyNumberFormat="1" applyFont="1" applyAlignment="1" applyProtection="1">
      <alignment horizontal="left" vertical="center" wrapText="1"/>
      <protection locked="0"/>
    </xf>
    <xf numFmtId="0" fontId="17" fillId="0" borderId="7" xfId="1" applyNumberFormat="1" applyFont="1" applyBorder="1" applyProtection="1">
      <protection locked="0"/>
    </xf>
    <xf numFmtId="0" fontId="17" fillId="0" borderId="0" xfId="1" applyNumberFormat="1" applyFont="1" applyBorder="1" applyProtection="1">
      <protection locked="0"/>
    </xf>
    <xf numFmtId="0" fontId="20" fillId="0" borderId="0" xfId="1" applyNumberFormat="1" applyFont="1" applyAlignment="1" applyProtection="1">
      <alignment vertical="top"/>
      <protection locked="0"/>
    </xf>
    <xf numFmtId="0" fontId="23" fillId="0" borderId="6" xfId="1" applyNumberFormat="1" applyFont="1" applyBorder="1" applyAlignment="1">
      <alignment horizontal="center" vertical="center" wrapText="1"/>
    </xf>
    <xf numFmtId="0" fontId="7" fillId="0" borderId="2" xfId="1" applyNumberFormat="1" applyFont="1" applyFill="1" applyBorder="1" applyAlignment="1">
      <alignment horizontal="center" vertical="center"/>
    </xf>
    <xf numFmtId="0" fontId="7" fillId="0" borderId="1" xfId="1" applyNumberFormat="1" applyFont="1" applyFill="1" applyBorder="1" applyAlignment="1">
      <alignment horizontal="center" vertical="center"/>
    </xf>
    <xf numFmtId="0" fontId="10" fillId="0" borderId="0" xfId="1" applyNumberFormat="1" applyFont="1" applyAlignment="1" applyProtection="1">
      <alignment horizontal="center" vertical="center"/>
      <protection locked="0"/>
    </xf>
    <xf numFmtId="0" fontId="10" fillId="0" borderId="0" xfId="1" applyNumberFormat="1" applyFont="1" applyAlignment="1" applyProtection="1">
      <alignment wrapText="1"/>
      <protection locked="0"/>
    </xf>
    <xf numFmtId="0" fontId="10" fillId="0" borderId="0" xfId="1" applyNumberFormat="1" applyFont="1" applyBorder="1" applyAlignment="1" applyProtection="1">
      <alignment vertical="top"/>
      <protection locked="0"/>
    </xf>
    <xf numFmtId="0" fontId="10" fillId="0" borderId="0" xfId="1" applyNumberFormat="1" applyFont="1" applyProtection="1">
      <protection locked="0"/>
    </xf>
    <xf numFmtId="0" fontId="12" fillId="0" borderId="0" xfId="1" applyNumberFormat="1" applyFont="1" applyFill="1" applyAlignment="1" applyProtection="1">
      <alignment vertical="center"/>
      <protection locked="0"/>
    </xf>
    <xf numFmtId="0" fontId="10" fillId="0" borderId="0" xfId="1" applyNumberFormat="1" applyFont="1" applyFill="1" applyAlignment="1" applyProtection="1">
      <alignment vertical="center"/>
      <protection locked="0"/>
    </xf>
    <xf numFmtId="0" fontId="4" fillId="0" borderId="0" xfId="1" applyNumberFormat="1" applyFont="1" applyAlignment="1">
      <alignment horizontal="center" vertical="center"/>
    </xf>
    <xf numFmtId="0" fontId="7" fillId="0" borderId="1" xfId="1" applyNumberFormat="1" applyFont="1" applyFill="1" applyBorder="1" applyAlignment="1">
      <alignment horizontal="center" vertical="center" wrapText="1"/>
    </xf>
    <xf numFmtId="0" fontId="4" fillId="0" borderId="0" xfId="1" applyNumberFormat="1" applyFont="1" applyFill="1" applyAlignment="1">
      <alignment horizontal="center" vertical="center"/>
    </xf>
    <xf numFmtId="0" fontId="8" fillId="0" borderId="1" xfId="1" applyNumberFormat="1" applyFont="1" applyFill="1" applyBorder="1" applyAlignment="1" applyProtection="1">
      <alignment horizontal="left" vertical="center" wrapText="1"/>
      <protection locked="0" hidden="1"/>
    </xf>
    <xf numFmtId="0" fontId="14" fillId="0" borderId="0" xfId="1" applyNumberFormat="1" applyFont="1" applyAlignment="1" applyProtection="1">
      <alignment horizontal="center" vertical="center"/>
      <protection locked="0"/>
    </xf>
    <xf numFmtId="0" fontId="4" fillId="0" borderId="0" xfId="1" applyNumberFormat="1" applyFont="1" applyProtection="1">
      <protection locked="0"/>
    </xf>
    <xf numFmtId="0" fontId="4" fillId="0" borderId="7" xfId="1" applyNumberFormat="1" applyFont="1" applyBorder="1" applyProtection="1">
      <protection locked="0"/>
    </xf>
    <xf numFmtId="0" fontId="23" fillId="0" borderId="6" xfId="1" applyNumberFormat="1" applyFont="1" applyFill="1" applyBorder="1" applyAlignment="1">
      <alignment horizontal="center" vertical="center" wrapText="1"/>
    </xf>
    <xf numFmtId="0" fontId="5" fillId="0" borderId="1" xfId="1" applyNumberFormat="1" applyFont="1" applyFill="1" applyBorder="1" applyAlignment="1" applyProtection="1">
      <alignment horizontal="center" vertical="center" wrapText="1"/>
      <protection locked="0" hidden="1"/>
    </xf>
    <xf numFmtId="0" fontId="9" fillId="0" borderId="0" xfId="1" applyNumberFormat="1" applyFont="1" applyFill="1" applyAlignment="1" applyProtection="1">
      <alignment horizontal="left" vertical="center" wrapText="1"/>
      <protection locked="0"/>
    </xf>
    <xf numFmtId="0" fontId="5" fillId="0" borderId="0" xfId="1" applyNumberFormat="1" applyFont="1" applyBorder="1" applyAlignment="1" applyProtection="1">
      <alignment horizontal="left" vertical="center"/>
      <protection locked="0"/>
    </xf>
    <xf numFmtId="0" fontId="1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left" vertical="center" wrapText="1"/>
      <protection locked="0"/>
    </xf>
    <xf numFmtId="0" fontId="11" fillId="0" borderId="0" xfId="1" applyNumberFormat="1" applyFont="1" applyFill="1" applyAlignment="1" applyProtection="1">
      <alignment horizontal="left" vertical="center" wrapText="1"/>
      <protection locked="0"/>
    </xf>
    <xf numFmtId="0" fontId="17" fillId="0" borderId="0" xfId="1" applyNumberFormat="1" applyFont="1" applyBorder="1" applyAlignment="1" applyProtection="1">
      <alignment vertical="center"/>
      <protection locked="0"/>
    </xf>
    <xf numFmtId="0" fontId="17" fillId="0" borderId="0" xfId="1" applyNumberFormat="1" applyFont="1" applyFill="1" applyAlignment="1" applyProtection="1">
      <protection locked="0"/>
    </xf>
    <xf numFmtId="0" fontId="17" fillId="0" borderId="12" xfId="1" applyNumberFormat="1" applyFont="1" applyBorder="1" applyAlignment="1" applyProtection="1">
      <alignment vertical="center"/>
      <protection locked="0"/>
    </xf>
    <xf numFmtId="0" fontId="19" fillId="0" borderId="0" xfId="1" applyNumberFormat="1" applyFont="1" applyAlignment="1" applyProtection="1">
      <alignment vertical="center" wrapText="1"/>
      <protection locked="0"/>
    </xf>
    <xf numFmtId="0" fontId="17" fillId="0" borderId="0" xfId="1" applyNumberFormat="1" applyFont="1" applyBorder="1" applyAlignment="1" applyProtection="1">
      <protection locked="0"/>
    </xf>
    <xf numFmtId="0" fontId="20" fillId="0" borderId="0" xfId="1" applyNumberFormat="1" applyFont="1" applyAlignment="1" applyProtection="1">
      <protection locked="0"/>
    </xf>
    <xf numFmtId="0" fontId="9" fillId="0" borderId="0" xfId="1" applyFont="1" applyAlignment="1" applyProtection="1">
      <alignment vertical="center" wrapText="1"/>
      <protection locked="0"/>
    </xf>
    <xf numFmtId="0" fontId="9" fillId="0" borderId="11" xfId="1" applyFont="1" applyBorder="1" applyAlignment="1" applyProtection="1">
      <alignment vertical="center"/>
      <protection locked="0"/>
    </xf>
    <xf numFmtId="0" fontId="0" fillId="0" borderId="0" xfId="0" applyAlignment="1">
      <alignment vertical="center"/>
    </xf>
    <xf numFmtId="0" fontId="1" fillId="0" borderId="0" xfId="1" applyAlignment="1">
      <alignment vertical="center"/>
    </xf>
    <xf numFmtId="0" fontId="17" fillId="0" borderId="0" xfId="1" applyFont="1" applyAlignment="1" applyProtection="1">
      <alignment vertical="center"/>
      <protection locked="0"/>
    </xf>
    <xf numFmtId="0" fontId="17" fillId="0" borderId="7" xfId="1" applyFont="1" applyBorder="1" applyAlignment="1" applyProtection="1">
      <alignment vertical="center"/>
      <protection locked="0"/>
    </xf>
    <xf numFmtId="0" fontId="17" fillId="0" borderId="0" xfId="1" applyFont="1" applyAlignment="1" applyProtection="1">
      <alignment horizontal="center" vertical="center"/>
      <protection locked="0"/>
    </xf>
    <xf numFmtId="0" fontId="17" fillId="0" borderId="0" xfId="1" applyFont="1" applyAlignment="1" applyProtection="1">
      <protection locked="0"/>
    </xf>
    <xf numFmtId="0" fontId="17" fillId="0" borderId="11" xfId="1" applyFont="1" applyBorder="1" applyAlignment="1" applyProtection="1">
      <alignment vertical="top"/>
      <protection locked="0"/>
    </xf>
    <xf numFmtId="0" fontId="24" fillId="0" borderId="0" xfId="1" applyFont="1" applyFill="1" applyAlignment="1" applyProtection="1">
      <alignment vertical="center"/>
      <protection locked="0"/>
    </xf>
    <xf numFmtId="0" fontId="17" fillId="0" borderId="0" xfId="1" applyFont="1" applyFill="1" applyAlignment="1" applyProtection="1">
      <alignment vertical="center"/>
      <protection locked="0"/>
    </xf>
    <xf numFmtId="0" fontId="4" fillId="0" borderId="0" xfId="1" applyFont="1" applyAlignment="1">
      <alignment vertical="center"/>
    </xf>
    <xf numFmtId="0" fontId="4" fillId="0" borderId="19"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25" fillId="2" borderId="16" xfId="1" applyFont="1" applyFill="1" applyBorder="1" applyAlignment="1">
      <alignment vertical="center" wrapText="1"/>
    </xf>
    <xf numFmtId="0" fontId="25" fillId="0" borderId="2" xfId="1" applyFont="1" applyFill="1" applyBorder="1" applyAlignment="1">
      <alignment horizontal="center" vertical="center" wrapText="1"/>
    </xf>
    <xf numFmtId="0" fontId="26" fillId="0" borderId="0" xfId="0" applyFont="1"/>
    <xf numFmtId="0" fontId="4" fillId="0" borderId="0" xfId="1" applyFont="1" applyAlignment="1" applyProtection="1">
      <alignment vertical="center"/>
      <protection hidden="1"/>
    </xf>
    <xf numFmtId="0" fontId="4" fillId="0" borderId="0" xfId="1" applyFont="1" applyAlignment="1" applyProtection="1">
      <alignment vertical="center"/>
      <protection locked="0"/>
    </xf>
    <xf numFmtId="0" fontId="5" fillId="0" borderId="0" xfId="1" applyFont="1" applyBorder="1" applyAlignment="1" applyProtection="1">
      <alignment horizontal="left" vertical="center"/>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19" fillId="0" borderId="0" xfId="1" applyFont="1" applyAlignment="1" applyProtection="1">
      <alignment horizontal="left" vertical="center" wrapText="1"/>
      <protection locked="0"/>
    </xf>
    <xf numFmtId="0" fontId="17" fillId="0" borderId="0" xfId="1" applyFont="1" applyFill="1" applyAlignment="1" applyProtection="1">
      <alignment horizontal="center"/>
      <protection locked="0"/>
    </xf>
    <xf numFmtId="0" fontId="23" fillId="0" borderId="20" xfId="1" applyNumberFormat="1" applyFont="1" applyBorder="1" applyAlignment="1">
      <alignment horizontal="center" vertical="center" wrapText="1"/>
    </xf>
    <xf numFmtId="1" fontId="23" fillId="0" borderId="14" xfId="1" applyNumberFormat="1" applyFont="1" applyBorder="1" applyAlignment="1">
      <alignment horizontal="center" vertical="center" wrapText="1"/>
    </xf>
    <xf numFmtId="0" fontId="27" fillId="0" borderId="0" xfId="1" applyNumberFormat="1" applyFont="1" applyAlignment="1" applyProtection="1">
      <alignment horizontal="left" vertical="center" wrapText="1"/>
      <protection locked="0"/>
    </xf>
    <xf numFmtId="0" fontId="17" fillId="0" borderId="0" xfId="1" applyNumberFormat="1" applyFont="1" applyBorder="1" applyAlignment="1" applyProtection="1">
      <alignment horizontal="center" vertical="center"/>
      <protection locked="0"/>
    </xf>
    <xf numFmtId="0" fontId="17" fillId="0" borderId="0" xfId="1" applyNumberFormat="1" applyFont="1" applyFill="1" applyAlignment="1" applyProtection="1">
      <alignment horizontal="center"/>
      <protection locked="0"/>
    </xf>
    <xf numFmtId="0" fontId="20" fillId="0" borderId="0" xfId="1" applyNumberFormat="1" applyFont="1" applyBorder="1" applyAlignment="1" applyProtection="1">
      <alignment horizontal="center"/>
      <protection locked="0"/>
    </xf>
    <xf numFmtId="0" fontId="0" fillId="0" borderId="0" xfId="0" applyNumberFormat="1"/>
    <xf numFmtId="16" fontId="2" fillId="0" borderId="0" xfId="1" applyNumberFormat="1" applyFont="1" applyAlignment="1">
      <alignment horizontal="center" vertical="center"/>
    </xf>
    <xf numFmtId="0" fontId="7" fillId="3" borderId="4" xfId="1" applyNumberFormat="1" applyFont="1" applyFill="1" applyBorder="1" applyAlignment="1">
      <alignment horizontal="center" vertical="center" wrapText="1"/>
    </xf>
    <xf numFmtId="2" fontId="7" fillId="3" borderId="27" xfId="1" applyNumberFormat="1" applyFont="1" applyFill="1" applyBorder="1" applyAlignment="1">
      <alignment horizontal="center" vertical="center" wrapText="1"/>
    </xf>
    <xf numFmtId="0" fontId="8" fillId="3" borderId="29" xfId="1" applyNumberFormat="1" applyFont="1" applyFill="1" applyBorder="1" applyAlignment="1" applyProtection="1">
      <alignment horizontal="center" vertical="center" wrapText="1"/>
      <protection locked="0" hidden="1"/>
    </xf>
    <xf numFmtId="0" fontId="7" fillId="5" borderId="4" xfId="1" applyNumberFormat="1" applyFont="1" applyFill="1" applyBorder="1" applyAlignment="1">
      <alignment horizontal="center" vertical="center" wrapText="1"/>
    </xf>
    <xf numFmtId="2" fontId="7" fillId="5" borderId="27" xfId="1" applyNumberFormat="1" applyFont="1" applyFill="1" applyBorder="1" applyAlignment="1">
      <alignment horizontal="center" vertical="center" wrapText="1"/>
    </xf>
    <xf numFmtId="1" fontId="8" fillId="5" borderId="29" xfId="1" applyNumberFormat="1" applyFont="1" applyFill="1" applyBorder="1" applyAlignment="1" applyProtection="1">
      <alignment horizontal="center" vertical="center" wrapText="1"/>
      <protection locked="0" hidden="1"/>
    </xf>
    <xf numFmtId="0" fontId="8" fillId="5" borderId="29" xfId="1" applyNumberFormat="1" applyFont="1" applyFill="1" applyBorder="1" applyAlignment="1" applyProtection="1">
      <alignment horizontal="center" vertical="center" wrapText="1"/>
      <protection locked="0" hidden="1"/>
    </xf>
    <xf numFmtId="1" fontId="28" fillId="0" borderId="1" xfId="1" applyNumberFormat="1" applyFont="1" applyFill="1" applyBorder="1" applyAlignment="1" applyProtection="1">
      <alignment horizontal="center" vertical="center" wrapText="1"/>
      <protection locked="0" hidden="1"/>
    </xf>
    <xf numFmtId="2" fontId="29" fillId="4" borderId="26" xfId="1" applyNumberFormat="1" applyFont="1" applyFill="1" applyBorder="1" applyAlignment="1">
      <alignment horizontal="center" vertical="center" wrapText="1"/>
    </xf>
    <xf numFmtId="0" fontId="23" fillId="0" borderId="5" xfId="1" applyNumberFormat="1" applyFont="1" applyFill="1" applyBorder="1" applyAlignment="1">
      <alignment horizontal="center" vertical="center" wrapText="1"/>
    </xf>
    <xf numFmtId="0" fontId="23" fillId="0" borderId="22" xfId="1" applyNumberFormat="1" applyFont="1" applyFill="1" applyBorder="1" applyAlignment="1">
      <alignment horizontal="center" vertical="center" wrapText="1"/>
    </xf>
    <xf numFmtId="0" fontId="7" fillId="6" borderId="1" xfId="1" applyNumberFormat="1" applyFont="1" applyFill="1" applyBorder="1" applyAlignment="1">
      <alignment horizontal="center" vertical="center"/>
    </xf>
    <xf numFmtId="0" fontId="7" fillId="0" borderId="1" xfId="1" applyFont="1" applyFill="1" applyBorder="1" applyAlignment="1" applyProtection="1">
      <alignment vertical="center" wrapText="1" shrinkToFit="1"/>
      <protection locked="0" hidden="1"/>
    </xf>
    <xf numFmtId="2" fontId="5" fillId="0" borderId="1" xfId="1" applyNumberFormat="1" applyFont="1" applyFill="1" applyBorder="1" applyAlignment="1" applyProtection="1">
      <alignment horizontal="center" vertical="center" wrapText="1"/>
      <protection locked="0" hidden="1"/>
    </xf>
    <xf numFmtId="2" fontId="7" fillId="0" borderId="25" xfId="1" applyNumberFormat="1" applyFont="1" applyFill="1" applyBorder="1" applyAlignment="1">
      <alignment horizontal="center" vertical="center" wrapText="1"/>
    </xf>
    <xf numFmtId="2" fontId="7" fillId="3" borderId="28" xfId="1" applyNumberFormat="1" applyFont="1" applyFill="1" applyBorder="1" applyAlignment="1">
      <alignment horizontal="center" vertical="center" wrapText="1"/>
    </xf>
    <xf numFmtId="2" fontId="7" fillId="5" borderId="28" xfId="1" applyNumberFormat="1" applyFont="1" applyFill="1" applyBorder="1" applyAlignment="1">
      <alignment horizontal="center" vertical="center" wrapText="1"/>
    </xf>
    <xf numFmtId="0" fontId="23" fillId="0" borderId="0" xfId="1" applyNumberFormat="1" applyFont="1" applyFill="1" applyBorder="1" applyAlignment="1">
      <alignment horizontal="center" vertical="center" wrapText="1"/>
    </xf>
    <xf numFmtId="0" fontId="32" fillId="0" borderId="1" xfId="1" applyNumberFormat="1" applyFont="1" applyFill="1" applyBorder="1" applyAlignment="1" applyProtection="1">
      <alignment horizontal="left" vertical="center" wrapText="1"/>
      <protection locked="0" hidden="1"/>
    </xf>
    <xf numFmtId="2" fontId="12" fillId="0" borderId="20" xfId="1" applyNumberFormat="1" applyFont="1" applyFill="1" applyBorder="1" applyAlignment="1">
      <alignment horizontal="center" vertical="center"/>
    </xf>
    <xf numFmtId="2" fontId="12" fillId="0" borderId="21" xfId="1" applyNumberFormat="1" applyFont="1" applyFill="1" applyBorder="1" applyAlignment="1">
      <alignment horizontal="center" vertical="center"/>
    </xf>
    <xf numFmtId="2" fontId="12" fillId="0" borderId="15" xfId="1" applyNumberFormat="1" applyFont="1" applyFill="1" applyBorder="1" applyAlignment="1">
      <alignment horizontal="center" vertical="center"/>
    </xf>
    <xf numFmtId="0" fontId="19" fillId="0" borderId="0" xfId="1" applyFont="1" applyAlignment="1" applyProtection="1">
      <alignment horizontal="left" vertical="center" wrapText="1"/>
      <protection locked="0"/>
    </xf>
    <xf numFmtId="0" fontId="20" fillId="0" borderId="11" xfId="1" applyFont="1" applyBorder="1" applyAlignment="1" applyProtection="1">
      <alignment horizontal="center" vertical="top"/>
      <protection locked="0"/>
    </xf>
    <xf numFmtId="0" fontId="20" fillId="0" borderId="11" xfId="1" applyFont="1" applyBorder="1" applyAlignment="1" applyProtection="1">
      <alignment horizontal="center"/>
      <protection locked="0"/>
    </xf>
    <xf numFmtId="0" fontId="17" fillId="0" borderId="8" xfId="1" applyFont="1" applyBorder="1" applyAlignment="1" applyProtection="1">
      <alignment horizontal="center" vertical="center"/>
      <protection locked="0"/>
    </xf>
    <xf numFmtId="0" fontId="17" fillId="0" borderId="9"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18" fillId="0" borderId="0" xfId="1" applyFont="1" applyAlignment="1" applyProtection="1">
      <alignment horizontal="left" vertical="center"/>
      <protection locked="0"/>
    </xf>
    <xf numFmtId="0" fontId="17" fillId="0" borderId="0" xfId="1" applyFont="1" applyFill="1" applyAlignment="1" applyProtection="1">
      <alignment horizontal="center"/>
      <protection locked="0"/>
    </xf>
    <xf numFmtId="0" fontId="17" fillId="0" borderId="8" xfId="1" applyFont="1" applyBorder="1" applyAlignment="1" applyProtection="1">
      <alignment horizontal="center" vertical="center" wrapText="1"/>
      <protection locked="0"/>
    </xf>
    <xf numFmtId="0" fontId="17" fillId="0" borderId="9" xfId="1" applyFont="1" applyBorder="1" applyAlignment="1" applyProtection="1">
      <alignment horizontal="center" vertical="center" wrapText="1"/>
      <protection locked="0"/>
    </xf>
    <xf numFmtId="0" fontId="17" fillId="0" borderId="10" xfId="1" applyFont="1" applyBorder="1" applyAlignment="1" applyProtection="1">
      <alignment horizontal="center" vertical="center" wrapText="1"/>
      <protection locked="0"/>
    </xf>
    <xf numFmtId="0" fontId="17" fillId="0" borderId="7" xfId="1" applyFont="1" applyBorder="1" applyAlignment="1" applyProtection="1">
      <alignment horizontal="center" vertical="center" wrapText="1"/>
      <protection locked="0"/>
    </xf>
    <xf numFmtId="0" fontId="17" fillId="0" borderId="1" xfId="1" applyFont="1" applyBorder="1" applyAlignment="1" applyProtection="1">
      <alignment horizontal="center" vertical="center"/>
      <protection locked="0"/>
    </xf>
    <xf numFmtId="0" fontId="11" fillId="0" borderId="0" xfId="1" applyFont="1" applyFill="1" applyAlignment="1" applyProtection="1">
      <alignment horizontal="left" vertical="center" wrapText="1"/>
      <protection locked="0"/>
    </xf>
    <xf numFmtId="2" fontId="6" fillId="4" borderId="19" xfId="1" applyNumberFormat="1" applyFont="1" applyFill="1" applyBorder="1" applyAlignment="1">
      <alignment horizontal="center" vertical="center" wrapText="1"/>
    </xf>
    <xf numFmtId="2" fontId="6" fillId="4" borderId="13" xfId="1" applyNumberFormat="1" applyFont="1" applyFill="1" applyBorder="1" applyAlignment="1">
      <alignment horizontal="center" vertical="center" wrapText="1"/>
    </xf>
    <xf numFmtId="0" fontId="5" fillId="0" borderId="0" xfId="1" applyFont="1" applyAlignment="1" applyProtection="1">
      <alignment horizontal="left" vertical="center" wrapText="1"/>
      <protection locked="0"/>
    </xf>
    <xf numFmtId="0" fontId="4"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6" fillId="3" borderId="23" xfId="1" applyNumberFormat="1" applyFont="1" applyFill="1" applyBorder="1" applyAlignment="1">
      <alignment horizontal="center" vertical="center" wrapText="1"/>
    </xf>
    <xf numFmtId="0" fontId="6" fillId="3" borderId="15" xfId="1" applyNumberFormat="1" applyFont="1" applyFill="1" applyBorder="1" applyAlignment="1">
      <alignment horizontal="center" vertical="center" wrapText="1"/>
    </xf>
    <xf numFmtId="0" fontId="6" fillId="5" borderId="23" xfId="1" applyNumberFormat="1" applyFont="1" applyFill="1" applyBorder="1" applyAlignment="1">
      <alignment horizontal="center" vertical="center" wrapText="1"/>
    </xf>
    <xf numFmtId="0" fontId="6" fillId="5" borderId="15" xfId="1" applyNumberFormat="1" applyFont="1" applyFill="1" applyBorder="1" applyAlignment="1">
      <alignment horizontal="center" vertical="center" wrapText="1"/>
    </xf>
    <xf numFmtId="0" fontId="5" fillId="0" borderId="0" xfId="1" applyFont="1" applyBorder="1" applyAlignment="1" applyProtection="1">
      <alignment horizontal="left" vertical="center"/>
      <protection locked="0"/>
    </xf>
    <xf numFmtId="0" fontId="7" fillId="0" borderId="17" xfId="1" applyFont="1" applyFill="1" applyBorder="1" applyAlignment="1">
      <alignment horizontal="center" vertical="center" wrapText="1"/>
    </xf>
    <xf numFmtId="0" fontId="7" fillId="0" borderId="3" xfId="1" applyFont="1" applyFill="1" applyBorder="1" applyAlignment="1">
      <alignment horizontal="center" vertical="center"/>
    </xf>
    <xf numFmtId="0" fontId="7" fillId="0" borderId="17" xfId="1" applyNumberFormat="1" applyFont="1" applyFill="1" applyBorder="1" applyAlignment="1">
      <alignment horizontal="center" vertical="center" wrapText="1"/>
    </xf>
    <xf numFmtId="0" fontId="7" fillId="0" borderId="3" xfId="1" applyNumberFormat="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12" xfId="1" applyNumberFormat="1" applyFont="1" applyFill="1" applyBorder="1" applyAlignment="1">
      <alignment horizontal="center" vertical="center" wrapText="1"/>
    </xf>
    <xf numFmtId="0" fontId="7" fillId="0" borderId="24" xfId="1" applyNumberFormat="1" applyFont="1" applyFill="1" applyBorder="1" applyAlignment="1">
      <alignment horizontal="center" vertical="center" wrapText="1"/>
    </xf>
    <xf numFmtId="14" fontId="9" fillId="0" borderId="0" xfId="1" applyNumberFormat="1" applyFont="1" applyAlignment="1" applyProtection="1">
      <alignment horizontal="center" vertical="center"/>
      <protection locked="0"/>
    </xf>
    <xf numFmtId="0" fontId="9" fillId="0" borderId="0" xfId="1" applyFont="1" applyAlignment="1" applyProtection="1">
      <alignment horizontal="center" vertical="center"/>
      <protection locked="0"/>
    </xf>
    <xf numFmtId="0" fontId="11" fillId="0" borderId="0" xfId="1" applyFont="1" applyAlignment="1" applyProtection="1">
      <alignment horizontal="center" vertical="center"/>
      <protection locked="0"/>
    </xf>
    <xf numFmtId="0" fontId="9" fillId="0" borderId="0" xfId="1" applyNumberFormat="1" applyFont="1" applyAlignment="1" applyProtection="1">
      <alignment horizontal="right" vertical="center"/>
      <protection locked="0"/>
    </xf>
    <xf numFmtId="0" fontId="9" fillId="0" borderId="0" xfId="1" applyFont="1" applyAlignment="1" applyProtection="1">
      <alignment horizontal="center" vertical="center" wrapText="1"/>
      <protection locked="0"/>
    </xf>
    <xf numFmtId="0" fontId="9" fillId="0" borderId="8"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1" xfId="1" applyFont="1" applyBorder="1" applyAlignment="1" applyProtection="1">
      <alignment horizontal="center" vertical="center" wrapText="1"/>
      <protection locked="0"/>
    </xf>
    <xf numFmtId="0" fontId="9" fillId="0" borderId="7" xfId="1" applyFont="1" applyBorder="1" applyAlignment="1" applyProtection="1">
      <alignment horizontal="center" vertical="center"/>
      <protection locked="0"/>
    </xf>
    <xf numFmtId="0" fontId="4" fillId="0" borderId="3" xfId="1" applyNumberFormat="1" applyFont="1" applyFill="1" applyBorder="1" applyAlignment="1">
      <alignment horizontal="center" vertical="center" wrapText="1"/>
    </xf>
    <xf numFmtId="0" fontId="9" fillId="0" borderId="8" xfId="1"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9" fillId="0" borderId="8" xfId="1" applyFont="1" applyBorder="1" applyAlignment="1" applyProtection="1">
      <alignment horizontal="center" wrapText="1"/>
      <protection locked="0"/>
    </xf>
    <xf numFmtId="0" fontId="9" fillId="0" borderId="9" xfId="1" applyFont="1" applyBorder="1" applyAlignment="1" applyProtection="1">
      <alignment horizontal="center" wrapText="1"/>
      <protection locked="0"/>
    </xf>
    <xf numFmtId="0" fontId="9" fillId="0" borderId="10" xfId="1" applyFont="1" applyBorder="1" applyAlignment="1" applyProtection="1">
      <alignment horizontal="center" wrapText="1"/>
      <protection locked="0"/>
    </xf>
    <xf numFmtId="0" fontId="9" fillId="0" borderId="0" xfId="1" applyFont="1" applyFill="1" applyAlignment="1" applyProtection="1">
      <alignment horizontal="left" vertical="center" wrapText="1"/>
      <protection locked="0"/>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6" fillId="0" borderId="17" xfId="1" applyNumberFormat="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14" xfId="1" applyFont="1" applyBorder="1" applyAlignment="1">
      <alignment horizontal="center" vertical="center"/>
    </xf>
    <xf numFmtId="0" fontId="31" fillId="0" borderId="1" xfId="3" applyBorder="1" applyAlignment="1" applyProtection="1">
      <alignment horizontal="center" vertical="center" wrapText="1"/>
      <protection locked="0"/>
    </xf>
    <xf numFmtId="2" fontId="0" fillId="0" borderId="0" xfId="0" applyNumberFormat="1"/>
    <xf numFmtId="2" fontId="29" fillId="4" borderId="19" xfId="1" applyNumberFormat="1" applyFont="1" applyFill="1" applyBorder="1" applyAlignment="1">
      <alignment horizontal="center" vertical="center" wrapText="1"/>
    </xf>
  </cellXfs>
  <cellStyles count="4">
    <cellStyle name="Hyperlink" xfId="3" builtinId="8"/>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330458</xdr:colOff>
      <xdr:row>0</xdr:row>
      <xdr:rowOff>0</xdr:rowOff>
    </xdr:from>
    <xdr:to>
      <xdr:col>7</xdr:col>
      <xdr:colOff>68035</xdr:colOff>
      <xdr:row>7</xdr:row>
      <xdr:rowOff>217716</xdr:rowOff>
    </xdr:to>
    <xdr:pic>
      <xdr:nvPicPr>
        <xdr:cNvPr id="2" name="Picture 1">
          <a:extLst>
            <a:ext uri="{FF2B5EF4-FFF2-40B4-BE49-F238E27FC236}">
              <a16:creationId xmlns:a16="http://schemas.microsoft.com/office/drawing/2014/main" id="{739DF4B2-CECB-4D81-9394-07B4CCE54FEF}"/>
            </a:ext>
          </a:extLst>
        </xdr:cNvPr>
        <xdr:cNvPicPr>
          <a:picLocks noChangeAspect="1"/>
        </xdr:cNvPicPr>
      </xdr:nvPicPr>
      <xdr:blipFill>
        <a:blip xmlns:r="http://schemas.openxmlformats.org/officeDocument/2006/relationships" r:embed="rId1"/>
        <a:stretch>
          <a:fillRect/>
        </a:stretch>
      </xdr:blipFill>
      <xdr:spPr>
        <a:xfrm>
          <a:off x="10351147" y="0"/>
          <a:ext cx="1292679" cy="1588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msonas.sharepoint.com/sites/Konkursai/Bendrai%20naudojami%20dokumentai/General/PASIULYMAI/Lietuvos%20kariuomen&#279;/2020.01.11%20Pirkimas%20CVP%20524154%20dar&#382;ov&#279;s/2%20priedas.%20Technin&#279;%20specifikacija%20reikalavimai%20prek&#279;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kiai"/>
      <sheetName val="Sheet1"/>
    </sheetNames>
    <sheetDataSet>
      <sheetData sheetId="0">
        <row r="6">
          <cell r="F6" t="str">
            <v>Numatomas įsygyti kiekis (per 36 mėn.)</v>
          </cell>
          <cell r="H6" t="str">
            <v>Numatomas įsygyti kiekis (per 36 mėn.)</v>
          </cell>
        </row>
        <row r="13">
          <cell r="H13">
            <v>800</v>
          </cell>
        </row>
        <row r="20">
          <cell r="H20">
            <v>3000</v>
          </cell>
        </row>
        <row r="22">
          <cell r="H22">
            <v>4000</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nkursai@samso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T83"/>
  <sheetViews>
    <sheetView tabSelected="1" topLeftCell="A35" zoomScale="70" zoomScaleNormal="70" workbookViewId="0">
      <selection activeCell="O50" sqref="O50"/>
    </sheetView>
  </sheetViews>
  <sheetFormatPr defaultRowHeight="14.4" x14ac:dyDescent="0.3"/>
  <cols>
    <col min="1" max="1" width="7.33203125" customWidth="1"/>
    <col min="2" max="2" width="15.5546875" style="106" customWidth="1"/>
    <col min="3" max="3" width="61.44140625" style="92" customWidth="1"/>
    <col min="6" max="6" width="47.6640625" customWidth="1"/>
    <col min="7" max="7" width="23.33203125" customWidth="1"/>
    <col min="8" max="8" width="12.6640625" customWidth="1"/>
    <col min="9" max="9" width="10.5546875" customWidth="1"/>
    <col min="10" max="10" width="17" customWidth="1"/>
    <col min="11" max="11" width="14.33203125" customWidth="1"/>
    <col min="14" max="14" width="8.88671875" style="121"/>
    <col min="15" max="15" width="10.109375" customWidth="1"/>
    <col min="18" max="18" width="9.6640625" customWidth="1"/>
    <col min="19" max="19" width="31.6640625" customWidth="1"/>
  </cols>
  <sheetData>
    <row r="7" spans="1:19" ht="15.6" x14ac:dyDescent="0.3">
      <c r="A7" s="179"/>
      <c r="B7" s="179"/>
      <c r="C7" s="179"/>
      <c r="D7" s="179"/>
      <c r="E7" s="179"/>
      <c r="F7" s="179"/>
      <c r="G7" s="179"/>
      <c r="H7" s="179"/>
      <c r="I7" s="179"/>
      <c r="J7" s="179"/>
      <c r="K7" s="179"/>
      <c r="L7" s="179"/>
      <c r="M7" s="43"/>
      <c r="N7" s="43"/>
      <c r="O7" s="43"/>
      <c r="P7" s="43"/>
      <c r="Q7" s="43"/>
      <c r="R7" s="11"/>
      <c r="S7" s="43"/>
    </row>
    <row r="8" spans="1:19" ht="48.75" customHeight="1" x14ac:dyDescent="0.3">
      <c r="A8" s="182" t="s">
        <v>85</v>
      </c>
      <c r="B8" s="182"/>
      <c r="C8" s="182"/>
      <c r="D8" s="182"/>
      <c r="E8" s="182"/>
      <c r="F8" s="182"/>
      <c r="G8" s="182"/>
      <c r="H8" s="182"/>
      <c r="I8" s="182"/>
      <c r="J8" s="182"/>
      <c r="K8" s="182"/>
      <c r="L8" s="182"/>
      <c r="M8" s="182"/>
      <c r="N8" s="182"/>
      <c r="O8" s="182"/>
      <c r="P8" s="182"/>
      <c r="Q8" s="182"/>
      <c r="R8" s="182"/>
      <c r="S8" s="182"/>
    </row>
    <row r="9" spans="1:19" ht="15.6" x14ac:dyDescent="0.3">
      <c r="A9" s="11"/>
      <c r="B9" s="96"/>
      <c r="C9" s="11"/>
      <c r="D9" s="11"/>
      <c r="E9" s="11"/>
      <c r="F9" s="43"/>
      <c r="G9" s="43"/>
      <c r="H9" s="43"/>
      <c r="I9" s="43"/>
      <c r="J9" s="64"/>
      <c r="K9" s="181" t="s">
        <v>0</v>
      </c>
      <c r="L9" s="181"/>
      <c r="M9" s="181"/>
      <c r="N9" s="181"/>
      <c r="O9" s="181"/>
      <c r="P9" s="181"/>
      <c r="Q9" s="181"/>
      <c r="R9" s="181"/>
      <c r="S9" s="181"/>
    </row>
    <row r="10" spans="1:19" ht="15.6" x14ac:dyDescent="0.3">
      <c r="A10" s="11"/>
      <c r="B10" s="96"/>
      <c r="C10" s="11"/>
      <c r="D10" s="11"/>
      <c r="E10" s="11"/>
      <c r="F10" s="43"/>
      <c r="G10" s="43"/>
      <c r="H10" s="43"/>
      <c r="I10" s="43"/>
      <c r="J10" s="64"/>
      <c r="K10" s="43"/>
      <c r="L10" s="181" t="s">
        <v>1</v>
      </c>
      <c r="M10" s="181"/>
      <c r="N10" s="181"/>
      <c r="O10" s="181"/>
      <c r="P10" s="181"/>
      <c r="Q10" s="181"/>
      <c r="R10" s="181"/>
      <c r="S10" s="181"/>
    </row>
    <row r="11" spans="1:19" ht="15.6" x14ac:dyDescent="0.3">
      <c r="A11" s="180" t="s">
        <v>2</v>
      </c>
      <c r="B11" s="180"/>
      <c r="C11" s="180"/>
      <c r="D11" s="180"/>
      <c r="E11" s="180"/>
      <c r="F11" s="180"/>
      <c r="G11" s="180"/>
      <c r="H11" s="180"/>
      <c r="I11" s="180"/>
      <c r="J11" s="180"/>
      <c r="K11" s="180"/>
      <c r="L11" s="180"/>
      <c r="M11" s="180"/>
      <c r="N11" s="180"/>
      <c r="O11" s="180"/>
      <c r="P11" s="180"/>
      <c r="Q11" s="180"/>
      <c r="R11" s="180"/>
      <c r="S11" s="180"/>
    </row>
    <row r="12" spans="1:19" ht="15.6" x14ac:dyDescent="0.3">
      <c r="A12" s="12"/>
      <c r="B12" s="94"/>
      <c r="C12" s="12"/>
      <c r="D12" s="12"/>
      <c r="E12" s="12"/>
      <c r="F12" s="44"/>
      <c r="G12" s="44"/>
      <c r="H12" s="44"/>
      <c r="I12" s="44"/>
      <c r="J12" s="64"/>
      <c r="K12" s="43"/>
      <c r="L12" s="43"/>
      <c r="M12" s="43"/>
      <c r="N12" s="43"/>
      <c r="O12" s="43"/>
      <c r="P12" s="43"/>
      <c r="Q12" s="43"/>
      <c r="R12" s="11"/>
      <c r="S12" s="43"/>
    </row>
    <row r="13" spans="1:19" ht="15.6" x14ac:dyDescent="0.3">
      <c r="A13" s="180" t="s">
        <v>3</v>
      </c>
      <c r="B13" s="180"/>
      <c r="C13" s="180"/>
      <c r="D13" s="180"/>
      <c r="E13" s="180"/>
      <c r="F13" s="180"/>
      <c r="G13" s="180"/>
      <c r="H13" s="180"/>
      <c r="I13" s="180"/>
      <c r="J13" s="180"/>
      <c r="K13" s="180"/>
      <c r="L13" s="180"/>
      <c r="M13" s="180"/>
      <c r="N13" s="180"/>
      <c r="O13" s="180"/>
      <c r="P13" s="180"/>
      <c r="Q13" s="180"/>
      <c r="R13" s="180"/>
      <c r="S13" s="180"/>
    </row>
    <row r="14" spans="1:19" ht="15.6" x14ac:dyDescent="0.3">
      <c r="A14" s="180" t="s">
        <v>58</v>
      </c>
      <c r="B14" s="180"/>
      <c r="C14" s="180"/>
      <c r="D14" s="180"/>
      <c r="E14" s="180"/>
      <c r="F14" s="180"/>
      <c r="G14" s="180"/>
      <c r="H14" s="180"/>
      <c r="I14" s="180"/>
      <c r="J14" s="180"/>
      <c r="K14" s="180"/>
      <c r="L14" s="180"/>
      <c r="M14" s="180"/>
      <c r="N14" s="180"/>
      <c r="O14" s="180"/>
      <c r="P14" s="180"/>
      <c r="Q14" s="180"/>
      <c r="R14" s="180"/>
      <c r="S14" s="180"/>
    </row>
    <row r="15" spans="1:19" ht="15.6" x14ac:dyDescent="0.3">
      <c r="A15" s="178">
        <v>44204</v>
      </c>
      <c r="B15" s="178"/>
      <c r="C15" s="178"/>
      <c r="D15" s="178"/>
      <c r="E15" s="178"/>
      <c r="F15" s="178"/>
      <c r="G15" s="178"/>
      <c r="H15" s="178"/>
      <c r="I15" s="178"/>
      <c r="J15" s="178"/>
      <c r="K15" s="178"/>
      <c r="L15" s="178"/>
      <c r="M15" s="178"/>
      <c r="N15" s="178"/>
      <c r="O15" s="178"/>
      <c r="P15" s="178"/>
      <c r="Q15" s="178"/>
      <c r="R15" s="178"/>
      <c r="S15" s="178"/>
    </row>
    <row r="16" spans="1:19" ht="15.6" x14ac:dyDescent="0.3">
      <c r="A16" s="179" t="s">
        <v>4</v>
      </c>
      <c r="B16" s="179"/>
      <c r="C16" s="179"/>
      <c r="D16" s="179"/>
      <c r="E16" s="179"/>
      <c r="F16" s="179"/>
      <c r="G16" s="179"/>
      <c r="H16" s="179"/>
      <c r="I16" s="179"/>
      <c r="J16" s="179"/>
      <c r="K16" s="179"/>
      <c r="L16" s="179"/>
      <c r="M16" s="179"/>
      <c r="N16" s="179"/>
      <c r="O16" s="179"/>
      <c r="P16" s="179"/>
      <c r="Q16" s="179"/>
      <c r="R16" s="179"/>
      <c r="S16" s="179"/>
    </row>
    <row r="17" spans="1:19" ht="15.6" x14ac:dyDescent="0.3">
      <c r="A17" s="179" t="s">
        <v>89</v>
      </c>
      <c r="B17" s="179"/>
      <c r="C17" s="179"/>
      <c r="D17" s="179"/>
      <c r="E17" s="179"/>
      <c r="F17" s="179"/>
      <c r="G17" s="179"/>
      <c r="H17" s="179"/>
      <c r="I17" s="179"/>
      <c r="J17" s="179"/>
      <c r="K17" s="179"/>
      <c r="L17" s="179"/>
      <c r="M17" s="179"/>
      <c r="N17" s="179"/>
      <c r="O17" s="179"/>
      <c r="P17" s="179"/>
      <c r="Q17" s="179"/>
      <c r="R17" s="179"/>
      <c r="S17" s="179"/>
    </row>
    <row r="18" spans="1:19" ht="15.6" x14ac:dyDescent="0.3">
      <c r="A18" s="187" t="s">
        <v>5</v>
      </c>
      <c r="B18" s="187"/>
      <c r="C18" s="187"/>
      <c r="D18" s="187"/>
      <c r="E18" s="187"/>
      <c r="F18" s="187"/>
      <c r="G18" s="187"/>
      <c r="H18" s="187"/>
      <c r="I18" s="187"/>
      <c r="J18" s="187"/>
      <c r="K18" s="187"/>
      <c r="L18" s="187"/>
      <c r="M18" s="187"/>
      <c r="N18" s="187"/>
      <c r="O18" s="187"/>
      <c r="P18" s="187"/>
      <c r="Q18" s="187"/>
      <c r="R18" s="187"/>
      <c r="S18" s="187"/>
    </row>
    <row r="19" spans="1:19" ht="15.6" x14ac:dyDescent="0.3">
      <c r="A19" s="183" t="s">
        <v>6</v>
      </c>
      <c r="B19" s="184"/>
      <c r="C19" s="184"/>
      <c r="D19" s="184"/>
      <c r="E19" s="184"/>
      <c r="F19" s="184"/>
      <c r="G19" s="184"/>
      <c r="H19" s="184"/>
      <c r="I19" s="185"/>
      <c r="J19" s="186" t="s">
        <v>86</v>
      </c>
      <c r="K19" s="186"/>
      <c r="L19" s="186"/>
      <c r="M19" s="186"/>
      <c r="N19" s="186"/>
      <c r="O19" s="186"/>
      <c r="P19" s="186"/>
      <c r="Q19" s="186"/>
      <c r="R19" s="186"/>
      <c r="S19" s="186"/>
    </row>
    <row r="20" spans="1:19" ht="15.6" x14ac:dyDescent="0.3">
      <c r="A20" s="183" t="s">
        <v>7</v>
      </c>
      <c r="B20" s="184"/>
      <c r="C20" s="184"/>
      <c r="D20" s="184"/>
      <c r="E20" s="184"/>
      <c r="F20" s="184"/>
      <c r="G20" s="184"/>
      <c r="H20" s="184"/>
      <c r="I20" s="185"/>
      <c r="J20" s="186" t="s">
        <v>87</v>
      </c>
      <c r="K20" s="186"/>
      <c r="L20" s="186"/>
      <c r="M20" s="186"/>
      <c r="N20" s="186"/>
      <c r="O20" s="186"/>
      <c r="P20" s="186"/>
      <c r="Q20" s="186"/>
      <c r="R20" s="186"/>
      <c r="S20" s="186"/>
    </row>
    <row r="21" spans="1:19" ht="30" customHeight="1" x14ac:dyDescent="0.3">
      <c r="A21" s="183" t="s">
        <v>8</v>
      </c>
      <c r="B21" s="184"/>
      <c r="C21" s="184"/>
      <c r="D21" s="184"/>
      <c r="E21" s="184"/>
      <c r="F21" s="184"/>
      <c r="G21" s="184"/>
      <c r="H21" s="184"/>
      <c r="I21" s="185"/>
      <c r="J21" s="186" t="s">
        <v>88</v>
      </c>
      <c r="K21" s="186"/>
      <c r="L21" s="186"/>
      <c r="M21" s="186"/>
      <c r="N21" s="186"/>
      <c r="O21" s="186"/>
      <c r="P21" s="186"/>
      <c r="Q21" s="186"/>
      <c r="R21" s="186"/>
      <c r="S21" s="186"/>
    </row>
    <row r="22" spans="1:19" ht="15.6" x14ac:dyDescent="0.3">
      <c r="A22" s="189" t="s">
        <v>9</v>
      </c>
      <c r="B22" s="190"/>
      <c r="C22" s="190"/>
      <c r="D22" s="190"/>
      <c r="E22" s="190"/>
      <c r="F22" s="190"/>
      <c r="G22" s="190"/>
      <c r="H22" s="190"/>
      <c r="I22" s="191"/>
      <c r="J22" s="186" t="s">
        <v>90</v>
      </c>
      <c r="K22" s="186"/>
      <c r="L22" s="186"/>
      <c r="M22" s="186"/>
      <c r="N22" s="186"/>
      <c r="O22" s="186"/>
      <c r="P22" s="186"/>
      <c r="Q22" s="186"/>
      <c r="R22" s="186"/>
      <c r="S22" s="186"/>
    </row>
    <row r="23" spans="1:19" ht="15.6" x14ac:dyDescent="0.3">
      <c r="A23" s="189" t="s">
        <v>10</v>
      </c>
      <c r="B23" s="190"/>
      <c r="C23" s="190"/>
      <c r="D23" s="190"/>
      <c r="E23" s="190"/>
      <c r="F23" s="190"/>
      <c r="G23" s="190"/>
      <c r="H23" s="190"/>
      <c r="I23" s="191"/>
      <c r="J23" s="203" t="s">
        <v>91</v>
      </c>
      <c r="K23" s="186"/>
      <c r="L23" s="186"/>
      <c r="M23" s="186"/>
      <c r="N23" s="186"/>
      <c r="O23" s="186"/>
      <c r="P23" s="186"/>
      <c r="Q23" s="186"/>
      <c r="R23" s="186"/>
      <c r="S23" s="186"/>
    </row>
    <row r="24" spans="1:19" ht="15.6" x14ac:dyDescent="0.3">
      <c r="A24" s="189" t="s">
        <v>11</v>
      </c>
      <c r="B24" s="190"/>
      <c r="C24" s="190"/>
      <c r="D24" s="190"/>
      <c r="E24" s="190"/>
      <c r="F24" s="190"/>
      <c r="G24" s="190"/>
      <c r="H24" s="190"/>
      <c r="I24" s="191"/>
      <c r="J24" s="186" t="s">
        <v>92</v>
      </c>
      <c r="K24" s="186"/>
      <c r="L24" s="186"/>
      <c r="M24" s="186"/>
      <c r="N24" s="186"/>
      <c r="O24" s="186"/>
      <c r="P24" s="186"/>
      <c r="Q24" s="186"/>
      <c r="R24" s="186"/>
      <c r="S24" s="186"/>
    </row>
    <row r="25" spans="1:19" ht="15.6" x14ac:dyDescent="0.3">
      <c r="A25" s="13" t="s">
        <v>12</v>
      </c>
      <c r="B25" s="97"/>
      <c r="C25" s="90"/>
      <c r="D25" s="14"/>
      <c r="E25" s="14"/>
      <c r="F25" s="45"/>
      <c r="G25" s="45"/>
      <c r="H25" s="45"/>
      <c r="I25" s="45"/>
      <c r="J25" s="65"/>
      <c r="K25" s="47"/>
      <c r="L25" s="47"/>
      <c r="M25" s="47"/>
      <c r="N25" s="47"/>
      <c r="O25" s="47"/>
      <c r="P25" s="47"/>
      <c r="Q25" s="47"/>
      <c r="R25" s="15"/>
      <c r="S25" s="47"/>
    </row>
    <row r="26" spans="1:19" ht="15.6" x14ac:dyDescent="0.3">
      <c r="A26" s="192" t="s">
        <v>13</v>
      </c>
      <c r="B26" s="193"/>
      <c r="C26" s="193"/>
      <c r="D26" s="193"/>
      <c r="E26" s="193"/>
      <c r="F26" s="193"/>
      <c r="G26" s="193"/>
      <c r="H26" s="193"/>
      <c r="I26" s="194"/>
      <c r="J26" s="186"/>
      <c r="K26" s="186"/>
      <c r="L26" s="186"/>
      <c r="M26" s="186"/>
      <c r="N26" s="186"/>
      <c r="O26" s="186"/>
      <c r="P26" s="186"/>
      <c r="Q26" s="186"/>
      <c r="R26" s="186"/>
      <c r="S26" s="186"/>
    </row>
    <row r="27" spans="1:19" ht="15.6" x14ac:dyDescent="0.3">
      <c r="A27" s="192" t="s">
        <v>14</v>
      </c>
      <c r="B27" s="193"/>
      <c r="C27" s="193"/>
      <c r="D27" s="193"/>
      <c r="E27" s="193"/>
      <c r="F27" s="193"/>
      <c r="G27" s="193"/>
      <c r="H27" s="193"/>
      <c r="I27" s="194"/>
      <c r="J27" s="186"/>
      <c r="K27" s="186"/>
      <c r="L27" s="186"/>
      <c r="M27" s="186"/>
      <c r="N27" s="186"/>
      <c r="O27" s="186"/>
      <c r="P27" s="186"/>
      <c r="Q27" s="186"/>
      <c r="R27" s="186"/>
      <c r="S27" s="186"/>
    </row>
    <row r="28" spans="1:19" ht="15.6" x14ac:dyDescent="0.3">
      <c r="A28" s="192" t="s">
        <v>15</v>
      </c>
      <c r="B28" s="193"/>
      <c r="C28" s="193"/>
      <c r="D28" s="193"/>
      <c r="E28" s="193"/>
      <c r="F28" s="193"/>
      <c r="G28" s="193"/>
      <c r="H28" s="193"/>
      <c r="I28" s="194"/>
      <c r="J28" s="186"/>
      <c r="K28" s="186"/>
      <c r="L28" s="186"/>
      <c r="M28" s="186"/>
      <c r="N28" s="186"/>
      <c r="O28" s="186"/>
      <c r="P28" s="186"/>
      <c r="Q28" s="186"/>
      <c r="R28" s="186"/>
      <c r="S28" s="186"/>
    </row>
    <row r="29" spans="1:19" ht="15.6" x14ac:dyDescent="0.3">
      <c r="A29" s="192" t="s">
        <v>16</v>
      </c>
      <c r="B29" s="193"/>
      <c r="C29" s="193"/>
      <c r="D29" s="193"/>
      <c r="E29" s="193"/>
      <c r="F29" s="193"/>
      <c r="G29" s="193"/>
      <c r="H29" s="193"/>
      <c r="I29" s="194"/>
      <c r="J29" s="186"/>
      <c r="K29" s="186"/>
      <c r="L29" s="186"/>
      <c r="M29" s="186"/>
      <c r="N29" s="186"/>
      <c r="O29" s="186"/>
      <c r="P29" s="186"/>
      <c r="Q29" s="186"/>
      <c r="R29" s="186"/>
      <c r="S29" s="186"/>
    </row>
    <row r="30" spans="1:19" ht="15.6" x14ac:dyDescent="0.3">
      <c r="A30" s="16" t="s">
        <v>17</v>
      </c>
      <c r="B30" s="98"/>
      <c r="C30" s="91"/>
      <c r="D30" s="16"/>
      <c r="E30" s="16"/>
      <c r="F30" s="46"/>
      <c r="G30" s="46"/>
      <c r="H30" s="46"/>
      <c r="I30" s="46"/>
      <c r="J30" s="66"/>
      <c r="K30" s="47"/>
      <c r="L30" s="47"/>
      <c r="M30" s="47"/>
      <c r="N30" s="47"/>
      <c r="O30" s="47"/>
      <c r="P30" s="47"/>
      <c r="Q30" s="47"/>
      <c r="R30" s="15"/>
      <c r="S30" s="47"/>
    </row>
    <row r="31" spans="1:19" ht="15.6" x14ac:dyDescent="0.3">
      <c r="A31" s="15"/>
      <c r="B31" s="22"/>
      <c r="C31" s="12"/>
      <c r="D31" s="15"/>
      <c r="E31" s="15"/>
      <c r="F31" s="47"/>
      <c r="G31" s="47"/>
      <c r="H31" s="47"/>
      <c r="I31" s="47"/>
      <c r="J31" s="67"/>
      <c r="K31" s="47"/>
      <c r="L31" s="47"/>
      <c r="M31" s="47"/>
      <c r="N31" s="47"/>
      <c r="O31" s="47"/>
      <c r="P31" s="47"/>
      <c r="Q31" s="47"/>
      <c r="R31" s="15"/>
      <c r="S31" s="47"/>
    </row>
    <row r="32" spans="1:19" ht="15.6" x14ac:dyDescent="0.3">
      <c r="A32" s="17" t="s">
        <v>18</v>
      </c>
      <c r="B32" s="99"/>
      <c r="C32" s="17"/>
      <c r="D32" s="17"/>
      <c r="E32" s="17"/>
      <c r="F32" s="48"/>
      <c r="G32" s="48"/>
      <c r="H32" s="48"/>
      <c r="I32" s="48"/>
      <c r="J32" s="68"/>
      <c r="K32" s="48"/>
      <c r="L32" s="48"/>
      <c r="M32" s="48"/>
      <c r="N32" s="48"/>
      <c r="O32" s="48"/>
      <c r="P32" s="48"/>
      <c r="Q32" s="48"/>
      <c r="R32" s="17"/>
      <c r="S32" s="48"/>
    </row>
    <row r="33" spans="1:20" ht="15.6" x14ac:dyDescent="0.3">
      <c r="A33" s="18" t="s">
        <v>19</v>
      </c>
      <c r="B33" s="100"/>
      <c r="C33" s="18"/>
      <c r="D33" s="18"/>
      <c r="E33" s="18"/>
      <c r="F33" s="49"/>
      <c r="G33" s="49"/>
      <c r="H33" s="49"/>
      <c r="I33" s="49"/>
      <c r="J33" s="69"/>
      <c r="K33" s="49"/>
      <c r="L33" s="49"/>
      <c r="M33" s="49"/>
      <c r="N33" s="49"/>
      <c r="O33" s="49"/>
      <c r="P33" s="49"/>
      <c r="Q33" s="49"/>
      <c r="R33" s="18"/>
      <c r="S33" s="49"/>
    </row>
    <row r="34" spans="1:20" ht="15.6" x14ac:dyDescent="0.3">
      <c r="A34" s="18" t="s">
        <v>20</v>
      </c>
      <c r="B34" s="100"/>
      <c r="C34" s="18"/>
      <c r="D34" s="18"/>
      <c r="E34" s="18"/>
      <c r="F34" s="49"/>
      <c r="G34" s="49"/>
      <c r="H34" s="49"/>
      <c r="I34" s="49"/>
      <c r="J34" s="69"/>
      <c r="K34" s="49"/>
      <c r="L34" s="49"/>
      <c r="M34" s="49"/>
      <c r="N34" s="49"/>
      <c r="O34" s="49"/>
      <c r="P34" s="49"/>
      <c r="Q34" s="49"/>
      <c r="R34" s="18"/>
      <c r="S34" s="49"/>
    </row>
    <row r="35" spans="1:20" ht="15.6" x14ac:dyDescent="0.3">
      <c r="A35" s="18" t="s">
        <v>21</v>
      </c>
      <c r="B35" s="100"/>
      <c r="C35" s="18"/>
      <c r="D35" s="18"/>
      <c r="E35" s="18"/>
      <c r="F35" s="49"/>
      <c r="G35" s="49"/>
      <c r="H35" s="49"/>
      <c r="I35" s="49"/>
      <c r="J35" s="69"/>
      <c r="K35" s="49"/>
      <c r="L35" s="49"/>
      <c r="M35" s="49"/>
      <c r="N35" s="49"/>
      <c r="O35" s="49"/>
      <c r="P35" s="49"/>
      <c r="Q35" s="49"/>
      <c r="R35" s="18"/>
      <c r="S35" s="49"/>
    </row>
    <row r="36" spans="1:20" ht="15.6" x14ac:dyDescent="0.3">
      <c r="A36" s="195" t="s">
        <v>59</v>
      </c>
      <c r="B36" s="195"/>
      <c r="C36" s="195"/>
      <c r="D36" s="195"/>
      <c r="E36" s="195"/>
      <c r="F36" s="195"/>
      <c r="G36" s="195"/>
      <c r="H36" s="195"/>
      <c r="I36" s="195"/>
      <c r="J36" s="195"/>
      <c r="K36" s="195"/>
      <c r="L36" s="195"/>
      <c r="M36" s="79"/>
      <c r="N36" s="79"/>
      <c r="O36" s="79"/>
      <c r="P36" s="79"/>
      <c r="Q36" s="79"/>
      <c r="R36" s="37"/>
      <c r="S36" s="79"/>
    </row>
    <row r="37" spans="1:20" ht="15.6" x14ac:dyDescent="0.3">
      <c r="A37" s="195"/>
      <c r="B37" s="195"/>
      <c r="C37" s="195"/>
      <c r="D37" s="195"/>
      <c r="E37" s="195"/>
      <c r="F37" s="195"/>
      <c r="G37" s="195"/>
      <c r="H37" s="195"/>
      <c r="I37" s="195"/>
      <c r="J37" s="195"/>
      <c r="K37" s="195"/>
      <c r="L37" s="195"/>
      <c r="M37" s="79"/>
      <c r="N37" s="79"/>
      <c r="O37" s="79"/>
      <c r="P37" s="79"/>
      <c r="Q37" s="79"/>
      <c r="R37" s="37"/>
      <c r="S37" s="79"/>
    </row>
    <row r="38" spans="1:20" x14ac:dyDescent="0.3">
      <c r="A38" s="10"/>
      <c r="B38" s="101"/>
      <c r="C38" s="10"/>
      <c r="D38" s="2"/>
      <c r="E38" s="3"/>
      <c r="F38" s="50"/>
      <c r="G38" s="50"/>
      <c r="H38" s="50"/>
      <c r="I38" s="50"/>
      <c r="J38" s="70"/>
      <c r="K38" s="72"/>
      <c r="L38" s="50"/>
      <c r="M38" s="50"/>
      <c r="N38" s="50"/>
      <c r="O38" s="50"/>
      <c r="P38" s="50"/>
      <c r="Q38" s="50"/>
      <c r="R38" s="4"/>
      <c r="S38" s="50"/>
    </row>
    <row r="39" spans="1:20" x14ac:dyDescent="0.3">
      <c r="A39" s="10"/>
      <c r="B39" s="101"/>
      <c r="C39" s="10"/>
      <c r="D39" s="2"/>
      <c r="E39" s="3"/>
      <c r="F39" s="50"/>
      <c r="G39" s="50"/>
      <c r="H39" s="50"/>
      <c r="I39" s="50"/>
      <c r="J39" s="70"/>
      <c r="K39" s="72"/>
      <c r="L39" s="50"/>
      <c r="M39" s="50"/>
      <c r="N39" s="50"/>
      <c r="O39" s="50"/>
      <c r="P39" s="50"/>
      <c r="Q39" s="50"/>
      <c r="R39" s="4"/>
      <c r="S39" s="50"/>
    </row>
    <row r="40" spans="1:20" x14ac:dyDescent="0.3">
      <c r="A40" s="10" t="s">
        <v>70</v>
      </c>
      <c r="B40" s="101"/>
      <c r="C40" s="10"/>
      <c r="D40" s="2"/>
      <c r="E40" s="3"/>
      <c r="F40" s="50"/>
      <c r="G40" s="50"/>
      <c r="H40" s="122"/>
      <c r="I40" s="50"/>
      <c r="J40" s="70"/>
      <c r="K40" s="72"/>
      <c r="L40" s="50"/>
      <c r="M40" s="50"/>
      <c r="N40" s="50"/>
      <c r="O40" s="50"/>
      <c r="P40" s="50"/>
      <c r="Q40" s="50"/>
      <c r="R40" s="4"/>
      <c r="S40" s="50"/>
    </row>
    <row r="41" spans="1:20" ht="15" thickBot="1" x14ac:dyDescent="0.35">
      <c r="A41" s="10"/>
      <c r="B41" s="101"/>
      <c r="C41" s="10"/>
      <c r="D41" s="2"/>
      <c r="E41" s="3"/>
      <c r="F41" s="50"/>
      <c r="G41" s="50"/>
      <c r="H41" s="50"/>
      <c r="I41" s="50"/>
      <c r="J41" s="70"/>
      <c r="K41" s="72"/>
      <c r="L41" s="50"/>
      <c r="M41" s="50"/>
      <c r="N41" s="50"/>
      <c r="O41" s="50"/>
      <c r="P41" s="50"/>
      <c r="Q41" s="50"/>
      <c r="R41" s="4"/>
      <c r="S41" s="50"/>
    </row>
    <row r="42" spans="1:20" ht="16.2" thickBot="1" x14ac:dyDescent="0.35">
      <c r="A42" s="196" t="s">
        <v>22</v>
      </c>
      <c r="B42" s="197"/>
      <c r="C42" s="197"/>
      <c r="D42" s="197"/>
      <c r="E42" s="197"/>
      <c r="F42" s="200" t="s">
        <v>23</v>
      </c>
      <c r="G42" s="201"/>
      <c r="H42" s="201"/>
      <c r="I42" s="201"/>
      <c r="J42" s="202"/>
      <c r="K42" s="142" t="s">
        <v>24</v>
      </c>
      <c r="L42" s="143"/>
      <c r="M42" s="143"/>
      <c r="N42" s="143"/>
      <c r="O42" s="143"/>
      <c r="P42" s="143"/>
      <c r="Q42" s="143"/>
      <c r="R42" s="143"/>
      <c r="S42" s="144"/>
    </row>
    <row r="43" spans="1:20" ht="15" thickBot="1" x14ac:dyDescent="0.35">
      <c r="A43" s="174" t="s">
        <v>25</v>
      </c>
      <c r="B43" s="102"/>
      <c r="C43" s="169" t="s">
        <v>26</v>
      </c>
      <c r="D43" s="169" t="s">
        <v>27</v>
      </c>
      <c r="E43" s="169" t="s">
        <v>60</v>
      </c>
      <c r="F43" s="171" t="s">
        <v>28</v>
      </c>
      <c r="G43" s="171" t="s">
        <v>29</v>
      </c>
      <c r="H43" s="171" t="s">
        <v>30</v>
      </c>
      <c r="I43" s="171" t="s">
        <v>31</v>
      </c>
      <c r="J43" s="171" t="s">
        <v>32</v>
      </c>
      <c r="K43" s="171" t="s">
        <v>33</v>
      </c>
      <c r="L43" s="171" t="s">
        <v>34</v>
      </c>
      <c r="M43" s="176" t="s">
        <v>35</v>
      </c>
      <c r="N43" s="164" t="s">
        <v>64</v>
      </c>
      <c r="O43" s="165"/>
      <c r="P43" s="166" t="s">
        <v>65</v>
      </c>
      <c r="Q43" s="167"/>
      <c r="R43" s="159" t="s">
        <v>36</v>
      </c>
      <c r="S43" s="198" t="s">
        <v>69</v>
      </c>
    </row>
    <row r="44" spans="1:20" ht="60" customHeight="1" thickBot="1" x14ac:dyDescent="0.35">
      <c r="A44" s="175"/>
      <c r="B44" s="103" t="s">
        <v>37</v>
      </c>
      <c r="C44" s="173"/>
      <c r="D44" s="173"/>
      <c r="E44" s="170"/>
      <c r="F44" s="172"/>
      <c r="G44" s="172"/>
      <c r="H44" s="172"/>
      <c r="I44" s="172"/>
      <c r="J44" s="172"/>
      <c r="K44" s="172"/>
      <c r="L44" s="188"/>
      <c r="M44" s="177"/>
      <c r="N44" s="123" t="str">
        <f>[1]kiekiai!$F$6</f>
        <v>Numatomas įsygyti kiekis (per 36 mėn.)</v>
      </c>
      <c r="O44" s="124" t="s">
        <v>67</v>
      </c>
      <c r="P44" s="126" t="str">
        <f>[1]kiekiai!$H$6</f>
        <v>Numatomas įsygyti kiekis (per 36 mėn.)</v>
      </c>
      <c r="Q44" s="127" t="s">
        <v>68</v>
      </c>
      <c r="R44" s="160"/>
      <c r="S44" s="199"/>
    </row>
    <row r="45" spans="1:20" ht="28.2" thickBot="1" x14ac:dyDescent="0.35">
      <c r="A45" s="27">
        <v>1</v>
      </c>
      <c r="B45" s="28">
        <v>2</v>
      </c>
      <c r="C45" s="29">
        <v>3</v>
      </c>
      <c r="D45" s="29">
        <v>4</v>
      </c>
      <c r="E45" s="30">
        <v>5</v>
      </c>
      <c r="F45" s="51">
        <v>6</v>
      </c>
      <c r="G45" s="51">
        <v>7</v>
      </c>
      <c r="H45" s="51">
        <v>8</v>
      </c>
      <c r="I45" s="61">
        <v>9</v>
      </c>
      <c r="J45" s="51">
        <v>10</v>
      </c>
      <c r="K45" s="51">
        <v>11</v>
      </c>
      <c r="L45" s="77">
        <v>12</v>
      </c>
      <c r="M45" s="115">
        <v>13</v>
      </c>
      <c r="N45" s="132">
        <v>14</v>
      </c>
      <c r="O45" s="133" t="s">
        <v>62</v>
      </c>
      <c r="P45" s="132">
        <v>16</v>
      </c>
      <c r="Q45" s="133" t="s">
        <v>63</v>
      </c>
      <c r="R45" s="116" t="s">
        <v>61</v>
      </c>
      <c r="S45" s="61">
        <v>19</v>
      </c>
      <c r="T45" s="140"/>
    </row>
    <row r="46" spans="1:20" ht="36.6" thickBot="1" x14ac:dyDescent="0.35">
      <c r="A46" s="9">
        <v>6</v>
      </c>
      <c r="B46" s="104" t="s">
        <v>72</v>
      </c>
      <c r="C46" s="5" t="s">
        <v>73</v>
      </c>
      <c r="D46" s="6" t="s">
        <v>74</v>
      </c>
      <c r="E46" s="130">
        <v>21681.731000000003</v>
      </c>
      <c r="F46" s="42" t="s">
        <v>81</v>
      </c>
      <c r="G46" s="42" t="s">
        <v>120</v>
      </c>
      <c r="H46" s="62" t="s">
        <v>82</v>
      </c>
      <c r="I46" s="134"/>
      <c r="J46" s="71" t="s">
        <v>83</v>
      </c>
      <c r="K46" s="73" t="s">
        <v>84</v>
      </c>
      <c r="L46" s="136">
        <v>3.15</v>
      </c>
      <c r="M46" s="137">
        <f t="shared" ref="M46:M49" si="0">ROUND(L46*1.21,2)</f>
        <v>3.81</v>
      </c>
      <c r="N46" s="125">
        <v>20882</v>
      </c>
      <c r="O46" s="138">
        <f t="shared" ref="O46:O49" si="1">N46*M46</f>
        <v>79560.42</v>
      </c>
      <c r="P46" s="128">
        <f>[1]kiekiai!H13</f>
        <v>800</v>
      </c>
      <c r="Q46" s="139">
        <f t="shared" ref="Q46:Q48" si="2">M46*P46</f>
        <v>3048</v>
      </c>
      <c r="R46" s="131">
        <f t="shared" ref="R46:R50" si="3">SUM(O46+Q46)</f>
        <v>82608.42</v>
      </c>
      <c r="S46" s="141" t="s">
        <v>116</v>
      </c>
    </row>
    <row r="47" spans="1:20" ht="36" x14ac:dyDescent="0.3">
      <c r="A47" s="8">
        <v>13</v>
      </c>
      <c r="B47" s="105" t="s">
        <v>75</v>
      </c>
      <c r="C47" s="7" t="s">
        <v>76</v>
      </c>
      <c r="D47" s="6" t="s">
        <v>74</v>
      </c>
      <c r="E47" s="130">
        <v>13804.468999999999</v>
      </c>
      <c r="F47" s="42" t="s">
        <v>76</v>
      </c>
      <c r="G47" s="42" t="s">
        <v>120</v>
      </c>
      <c r="H47" s="62" t="s">
        <v>82</v>
      </c>
      <c r="I47" s="134"/>
      <c r="J47" s="71" t="s">
        <v>83</v>
      </c>
      <c r="K47" s="73" t="s">
        <v>84</v>
      </c>
      <c r="L47" s="136">
        <v>1.42</v>
      </c>
      <c r="M47" s="137">
        <f t="shared" si="0"/>
        <v>1.72</v>
      </c>
      <c r="N47" s="125">
        <v>10804</v>
      </c>
      <c r="O47" s="138">
        <f t="shared" si="1"/>
        <v>18582.88</v>
      </c>
      <c r="P47" s="128">
        <f>[1]kiekiai!H20</f>
        <v>3000</v>
      </c>
      <c r="Q47" s="139">
        <f t="shared" si="2"/>
        <v>5160</v>
      </c>
      <c r="R47" s="131">
        <f t="shared" si="3"/>
        <v>23742.880000000001</v>
      </c>
      <c r="S47" s="141" t="s">
        <v>117</v>
      </c>
    </row>
    <row r="48" spans="1:20" ht="72" x14ac:dyDescent="0.3">
      <c r="A48" s="8">
        <v>15</v>
      </c>
      <c r="B48" s="105" t="s">
        <v>77</v>
      </c>
      <c r="C48" s="7" t="s">
        <v>78</v>
      </c>
      <c r="D48" s="6" t="s">
        <v>71</v>
      </c>
      <c r="E48" s="130">
        <v>117752.717</v>
      </c>
      <c r="F48" s="42" t="s">
        <v>109</v>
      </c>
      <c r="G48" s="41" t="s">
        <v>113</v>
      </c>
      <c r="H48" s="62" t="s">
        <v>82</v>
      </c>
      <c r="I48" s="63" t="s">
        <v>114</v>
      </c>
      <c r="J48" s="71" t="s">
        <v>112</v>
      </c>
      <c r="K48" s="41" t="s">
        <v>110</v>
      </c>
      <c r="L48" s="136">
        <v>1.7</v>
      </c>
      <c r="M48" s="137">
        <f t="shared" si="0"/>
        <v>2.06</v>
      </c>
      <c r="N48" s="125">
        <v>113753</v>
      </c>
      <c r="O48" s="138">
        <f t="shared" si="1"/>
        <v>234331.18</v>
      </c>
      <c r="P48" s="128">
        <f>[1]kiekiai!H22</f>
        <v>4000</v>
      </c>
      <c r="Q48" s="139">
        <f t="shared" si="2"/>
        <v>8240</v>
      </c>
      <c r="R48" s="131">
        <f t="shared" si="3"/>
        <v>242571.18</v>
      </c>
      <c r="S48" s="141" t="s">
        <v>118</v>
      </c>
    </row>
    <row r="49" spans="1:19" ht="26.4" x14ac:dyDescent="0.3">
      <c r="A49" s="8">
        <v>19</v>
      </c>
      <c r="B49" s="105" t="s">
        <v>79</v>
      </c>
      <c r="C49" s="135" t="s">
        <v>80</v>
      </c>
      <c r="D49" s="6" t="s">
        <v>71</v>
      </c>
      <c r="E49" s="130">
        <v>15184.155999999999</v>
      </c>
      <c r="F49" s="42" t="s">
        <v>106</v>
      </c>
      <c r="G49" s="41" t="s">
        <v>107</v>
      </c>
      <c r="H49" s="62" t="s">
        <v>82</v>
      </c>
      <c r="I49" s="63" t="s">
        <v>108</v>
      </c>
      <c r="J49" s="71" t="s">
        <v>111</v>
      </c>
      <c r="K49" s="73" t="s">
        <v>115</v>
      </c>
      <c r="L49" s="78">
        <v>0.59</v>
      </c>
      <c r="M49" s="137">
        <f t="shared" si="0"/>
        <v>0.71</v>
      </c>
      <c r="N49" s="125">
        <v>15184</v>
      </c>
      <c r="O49" s="138">
        <f t="shared" si="1"/>
        <v>10780.64</v>
      </c>
      <c r="P49" s="129">
        <v>0</v>
      </c>
      <c r="Q49" s="139"/>
      <c r="R49" s="131">
        <f t="shared" si="3"/>
        <v>10780.64</v>
      </c>
      <c r="S49" s="141" t="s">
        <v>119</v>
      </c>
    </row>
    <row r="50" spans="1:19" x14ac:dyDescent="0.3">
      <c r="O50" s="204">
        <f>SUM(O46:O49)</f>
        <v>343255.12</v>
      </c>
      <c r="R50" s="205">
        <f t="shared" si="3"/>
        <v>343255.12</v>
      </c>
    </row>
    <row r="51" spans="1:19" ht="15.6" x14ac:dyDescent="0.3">
      <c r="A51" s="19"/>
      <c r="B51" s="107"/>
      <c r="C51" s="93"/>
      <c r="D51" s="1"/>
      <c r="E51" s="2"/>
      <c r="F51" s="52"/>
      <c r="G51" s="52"/>
      <c r="H51" s="52"/>
      <c r="I51" s="52"/>
      <c r="J51" s="52"/>
      <c r="K51" s="52"/>
      <c r="L51" s="52"/>
      <c r="M51" s="52"/>
      <c r="N51" s="52"/>
      <c r="O51" s="52"/>
      <c r="P51" s="52"/>
      <c r="Q51" s="52"/>
      <c r="R51" s="38"/>
      <c r="S51" s="80"/>
    </row>
    <row r="52" spans="1:19" ht="29.25" customHeight="1" x14ac:dyDescent="0.3">
      <c r="A52" s="20"/>
      <c r="B52" s="108"/>
      <c r="C52" s="161" t="s">
        <v>38</v>
      </c>
      <c r="D52" s="161"/>
      <c r="E52" s="161"/>
      <c r="F52" s="161"/>
      <c r="G52" s="161"/>
      <c r="H52" s="161"/>
      <c r="I52" s="161"/>
      <c r="J52" s="161"/>
      <c r="K52" s="161"/>
      <c r="L52" s="161"/>
      <c r="M52" s="161"/>
      <c r="N52" s="53"/>
      <c r="O52" s="111"/>
      <c r="P52" s="111"/>
      <c r="Q52" s="111"/>
      <c r="R52" s="34"/>
      <c r="S52" s="53"/>
    </row>
    <row r="53" spans="1:19" ht="15.6" x14ac:dyDescent="0.3">
      <c r="A53" s="20"/>
      <c r="B53" s="108"/>
      <c r="C53" s="163" t="s">
        <v>39</v>
      </c>
      <c r="D53" s="163"/>
      <c r="E53" s="34"/>
      <c r="F53" s="53"/>
      <c r="G53" s="53"/>
      <c r="H53" s="53"/>
      <c r="I53" s="53"/>
      <c r="J53" s="53"/>
      <c r="K53" s="53"/>
      <c r="L53" s="53"/>
      <c r="M53" s="53"/>
      <c r="N53" s="53"/>
      <c r="O53" s="53"/>
      <c r="P53" s="53"/>
      <c r="Q53" s="53"/>
      <c r="R53" s="34"/>
      <c r="S53" s="53"/>
    </row>
    <row r="54" spans="1:19" ht="15.6" x14ac:dyDescent="0.3">
      <c r="A54" s="20"/>
      <c r="B54" s="108"/>
      <c r="C54" s="168" t="s">
        <v>40</v>
      </c>
      <c r="D54" s="168"/>
      <c r="E54" s="168"/>
      <c r="F54" s="168"/>
      <c r="G54" s="168"/>
      <c r="H54" s="168"/>
      <c r="I54" s="168"/>
      <c r="J54" s="168"/>
      <c r="K54" s="168"/>
      <c r="L54" s="168"/>
      <c r="M54" s="168"/>
      <c r="N54" s="80"/>
      <c r="O54" s="109"/>
      <c r="P54" s="109"/>
      <c r="Q54" s="109"/>
      <c r="R54" s="21"/>
      <c r="S54" s="54"/>
    </row>
    <row r="55" spans="1:19" ht="28.5" customHeight="1" x14ac:dyDescent="0.3">
      <c r="A55" s="20"/>
      <c r="B55" s="108"/>
      <c r="C55" s="162" t="s">
        <v>66</v>
      </c>
      <c r="D55" s="163"/>
      <c r="E55" s="163"/>
      <c r="F55" s="163"/>
      <c r="G55" s="163"/>
      <c r="H55" s="163"/>
      <c r="I55" s="163"/>
      <c r="J55" s="163"/>
      <c r="K55" s="163"/>
      <c r="L55" s="163"/>
      <c r="M55" s="163"/>
      <c r="N55" s="117"/>
      <c r="O55" s="112"/>
      <c r="P55" s="112"/>
      <c r="Q55" s="112"/>
      <c r="R55" s="35"/>
      <c r="S55" s="81"/>
    </row>
    <row r="56" spans="1:19" ht="32.25" customHeight="1" x14ac:dyDescent="0.3">
      <c r="A56" s="20"/>
      <c r="B56" s="108"/>
      <c r="C56" s="161" t="s">
        <v>41</v>
      </c>
      <c r="D56" s="161"/>
      <c r="E56" s="161"/>
      <c r="F56" s="161"/>
      <c r="G56" s="161"/>
      <c r="H56" s="161"/>
      <c r="I56" s="161"/>
      <c r="J56" s="161"/>
      <c r="K56" s="161"/>
      <c r="L56" s="161"/>
      <c r="M56" s="161"/>
      <c r="N56" s="53"/>
      <c r="O56" s="111"/>
      <c r="P56" s="111"/>
      <c r="Q56" s="111"/>
      <c r="R56" s="36"/>
      <c r="S56" s="82"/>
    </row>
    <row r="57" spans="1:19" ht="15.6" x14ac:dyDescent="0.3">
      <c r="A57" s="20"/>
      <c r="B57" s="108"/>
      <c r="C57" s="21"/>
      <c r="D57" s="21"/>
      <c r="E57" s="21"/>
      <c r="F57" s="54"/>
      <c r="G57" s="54"/>
      <c r="H57" s="54"/>
      <c r="I57" s="54"/>
      <c r="J57" s="54"/>
      <c r="K57" s="74"/>
      <c r="L57" s="54"/>
      <c r="M57" s="54"/>
      <c r="N57" s="54"/>
      <c r="O57" s="54"/>
      <c r="P57" s="54"/>
      <c r="Q57" s="54"/>
      <c r="R57" s="21"/>
      <c r="S57" s="54"/>
    </row>
    <row r="58" spans="1:19" ht="15.6" x14ac:dyDescent="0.3">
      <c r="A58" s="20"/>
      <c r="B58" s="108"/>
      <c r="C58" s="158" t="s">
        <v>42</v>
      </c>
      <c r="D58" s="158"/>
      <c r="E58" s="158"/>
      <c r="F58" s="158"/>
      <c r="G58" s="158"/>
      <c r="H58" s="158"/>
      <c r="I58" s="158"/>
      <c r="J58" s="158"/>
      <c r="K58" s="158"/>
      <c r="L58" s="158"/>
      <c r="M58" s="158"/>
      <c r="N58" s="83"/>
      <c r="O58" s="110"/>
      <c r="P58" s="110"/>
      <c r="Q58" s="110"/>
      <c r="R58" s="33"/>
      <c r="S58" s="83"/>
    </row>
    <row r="59" spans="1:19" ht="24.75" customHeight="1" x14ac:dyDescent="0.3">
      <c r="A59" s="20"/>
      <c r="B59" s="108"/>
      <c r="C59" s="158" t="s">
        <v>43</v>
      </c>
      <c r="D59" s="158"/>
      <c r="E59" s="158"/>
      <c r="F59" s="158"/>
      <c r="G59" s="158"/>
      <c r="H59" s="158"/>
      <c r="I59" s="158"/>
      <c r="J59" s="158"/>
      <c r="K59" s="158"/>
      <c r="L59" s="158"/>
      <c r="M59" s="158"/>
      <c r="N59" s="83"/>
      <c r="O59" s="110"/>
      <c r="P59" s="110"/>
      <c r="Q59" s="110"/>
      <c r="R59" s="33"/>
      <c r="S59" s="83"/>
    </row>
    <row r="60" spans="1:19" ht="39.75" customHeight="1" x14ac:dyDescent="0.3">
      <c r="A60" s="20"/>
      <c r="B60" s="108"/>
      <c r="C60" s="158" t="s">
        <v>44</v>
      </c>
      <c r="D60" s="158"/>
      <c r="E60" s="158"/>
      <c r="F60" s="158"/>
      <c r="G60" s="158"/>
      <c r="H60" s="158"/>
      <c r="I60" s="158"/>
      <c r="J60" s="158"/>
      <c r="K60" s="158"/>
      <c r="L60" s="158"/>
      <c r="M60" s="158"/>
      <c r="N60" s="83"/>
      <c r="O60" s="110"/>
      <c r="P60" s="110"/>
      <c r="Q60" s="110"/>
      <c r="R60" s="33"/>
      <c r="S60" s="83"/>
    </row>
    <row r="62" spans="1:19" ht="15.6" x14ac:dyDescent="0.3">
      <c r="A62" s="20"/>
      <c r="B62" s="108"/>
      <c r="C62" s="12" t="s">
        <v>45</v>
      </c>
      <c r="D62" s="22"/>
      <c r="E62" s="22"/>
      <c r="F62" s="55"/>
      <c r="G62" s="55"/>
      <c r="H62" s="55"/>
      <c r="I62" s="55"/>
      <c r="J62" s="55"/>
      <c r="K62" s="75"/>
      <c r="L62" s="55"/>
      <c r="M62" s="55"/>
      <c r="N62" s="55"/>
      <c r="O62" s="55"/>
      <c r="P62" s="55"/>
      <c r="Q62" s="55"/>
      <c r="R62" s="22"/>
      <c r="S62" s="55"/>
    </row>
    <row r="63" spans="1:19" ht="15.6" x14ac:dyDescent="0.3">
      <c r="A63" s="20"/>
      <c r="B63" s="108"/>
      <c r="C63" s="23" t="s">
        <v>46</v>
      </c>
      <c r="D63" s="148" t="s">
        <v>47</v>
      </c>
      <c r="E63" s="149"/>
      <c r="F63" s="149"/>
      <c r="G63" s="149"/>
      <c r="H63" s="149"/>
      <c r="I63" s="150"/>
      <c r="J63" s="148" t="s">
        <v>48</v>
      </c>
      <c r="K63" s="149"/>
      <c r="L63" s="149"/>
      <c r="M63" s="150"/>
      <c r="N63" s="118"/>
      <c r="O63" s="39"/>
      <c r="P63" s="39"/>
      <c r="Q63" s="39"/>
      <c r="R63" s="39"/>
      <c r="S63" s="84"/>
    </row>
    <row r="64" spans="1:19" ht="15.6" x14ac:dyDescent="0.3">
      <c r="A64" s="20"/>
      <c r="B64" s="108"/>
      <c r="C64" s="23" t="s">
        <v>95</v>
      </c>
      <c r="D64" s="148" t="s">
        <v>96</v>
      </c>
      <c r="E64" s="149"/>
      <c r="F64" s="149"/>
      <c r="G64" s="149"/>
      <c r="H64" s="149"/>
      <c r="I64" s="150"/>
      <c r="J64" s="148">
        <v>1</v>
      </c>
      <c r="K64" s="149"/>
      <c r="L64" s="149"/>
      <c r="M64" s="150"/>
      <c r="N64" s="118"/>
      <c r="O64" s="39"/>
      <c r="P64" s="39"/>
      <c r="Q64" s="39"/>
      <c r="R64" s="39"/>
      <c r="S64" s="84"/>
    </row>
    <row r="65" spans="1:19" ht="15.6" x14ac:dyDescent="0.3">
      <c r="A65" s="20"/>
      <c r="B65" s="108"/>
      <c r="C65" s="23" t="s">
        <v>99</v>
      </c>
      <c r="D65" s="148" t="s">
        <v>98</v>
      </c>
      <c r="E65" s="149"/>
      <c r="F65" s="149"/>
      <c r="G65" s="149"/>
      <c r="H65" s="149"/>
      <c r="I65" s="150"/>
      <c r="J65" s="148">
        <v>2</v>
      </c>
      <c r="K65" s="149"/>
      <c r="L65" s="149"/>
      <c r="M65" s="150"/>
      <c r="N65" s="118"/>
      <c r="O65" s="39"/>
      <c r="P65" s="39"/>
      <c r="Q65" s="39"/>
      <c r="R65" s="39"/>
      <c r="S65" s="84"/>
    </row>
    <row r="66" spans="1:19" ht="15.6" x14ac:dyDescent="0.3">
      <c r="A66" s="20"/>
      <c r="B66" s="108"/>
      <c r="C66" s="23" t="s">
        <v>100</v>
      </c>
      <c r="D66" s="148" t="s">
        <v>103</v>
      </c>
      <c r="E66" s="149"/>
      <c r="F66" s="149"/>
      <c r="G66" s="149"/>
      <c r="H66" s="149"/>
      <c r="I66" s="150"/>
      <c r="J66" s="148">
        <v>1</v>
      </c>
      <c r="K66" s="149"/>
      <c r="L66" s="149"/>
      <c r="M66" s="150"/>
      <c r="N66" s="118"/>
      <c r="O66" s="39"/>
      <c r="P66" s="39"/>
      <c r="Q66" s="39"/>
      <c r="R66" s="39"/>
      <c r="S66" s="84"/>
    </row>
    <row r="67" spans="1:19" ht="15.6" x14ac:dyDescent="0.3">
      <c r="A67" s="20"/>
      <c r="B67" s="108"/>
      <c r="C67" s="23" t="s">
        <v>101</v>
      </c>
      <c r="D67" s="148" t="s">
        <v>102</v>
      </c>
      <c r="E67" s="149"/>
      <c r="F67" s="149"/>
      <c r="G67" s="149"/>
      <c r="H67" s="149"/>
      <c r="I67" s="150"/>
      <c r="J67" s="148">
        <v>13</v>
      </c>
      <c r="K67" s="149"/>
      <c r="L67" s="149"/>
      <c r="M67" s="150"/>
      <c r="N67" s="118"/>
      <c r="O67" s="39"/>
      <c r="P67" s="39"/>
      <c r="Q67" s="39"/>
      <c r="R67" s="39"/>
      <c r="S67" s="84"/>
    </row>
    <row r="68" spans="1:19" ht="15.6" x14ac:dyDescent="0.3">
      <c r="A68" s="20"/>
      <c r="B68" s="108"/>
      <c r="C68" s="23" t="s">
        <v>104</v>
      </c>
      <c r="D68" s="157" t="s">
        <v>105</v>
      </c>
      <c r="E68" s="157"/>
      <c r="F68" s="157"/>
      <c r="G68" s="157"/>
      <c r="H68" s="157"/>
      <c r="I68" s="157"/>
      <c r="J68" s="157">
        <v>2</v>
      </c>
      <c r="K68" s="157"/>
      <c r="L68" s="157"/>
      <c r="M68" s="157"/>
      <c r="N68" s="118"/>
      <c r="O68" s="39"/>
      <c r="P68" s="39"/>
      <c r="Q68" s="39"/>
      <c r="R68" s="39"/>
      <c r="S68" s="84"/>
    </row>
    <row r="69" spans="1:19" ht="15.6" x14ac:dyDescent="0.3">
      <c r="A69" s="20"/>
      <c r="B69" s="108"/>
      <c r="C69" s="23"/>
      <c r="D69" s="157"/>
      <c r="E69" s="157"/>
      <c r="F69" s="157"/>
      <c r="G69" s="157"/>
      <c r="H69" s="157"/>
      <c r="I69" s="157"/>
      <c r="J69" s="157"/>
      <c r="K69" s="157"/>
      <c r="L69" s="157"/>
      <c r="M69" s="157"/>
      <c r="N69" s="118"/>
      <c r="O69" s="39"/>
      <c r="P69" s="39"/>
      <c r="Q69" s="39"/>
      <c r="R69" s="39"/>
      <c r="S69" s="84"/>
    </row>
    <row r="70" spans="1:19" ht="15.6" x14ac:dyDescent="0.3">
      <c r="A70" s="20"/>
      <c r="B70" s="108"/>
      <c r="C70" s="23"/>
      <c r="D70" s="157"/>
      <c r="E70" s="157"/>
      <c r="F70" s="157"/>
      <c r="G70" s="157"/>
      <c r="H70" s="157"/>
      <c r="I70" s="157"/>
      <c r="J70" s="157"/>
      <c r="K70" s="157"/>
      <c r="L70" s="157"/>
      <c r="M70" s="157"/>
      <c r="N70" s="55"/>
      <c r="O70" s="55"/>
      <c r="P70" s="55"/>
      <c r="Q70" s="55"/>
      <c r="R70" s="22"/>
      <c r="S70" s="55"/>
    </row>
    <row r="71" spans="1:19" ht="15.6" x14ac:dyDescent="0.3">
      <c r="A71" s="20"/>
      <c r="B71" s="108"/>
      <c r="C71" s="152" t="s">
        <v>49</v>
      </c>
      <c r="D71" s="152"/>
      <c r="E71" s="152"/>
      <c r="F71" s="152"/>
      <c r="G71" s="152"/>
      <c r="H71" s="152"/>
      <c r="I71" s="152"/>
      <c r="J71" s="152"/>
      <c r="K71" s="152"/>
      <c r="L71" s="152"/>
      <c r="M71" s="152"/>
      <c r="N71" s="119"/>
      <c r="O71" s="114"/>
      <c r="P71" s="114"/>
      <c r="Q71" s="114"/>
      <c r="R71" s="31"/>
      <c r="S71" s="85"/>
    </row>
    <row r="72" spans="1:19" ht="15.6" x14ac:dyDescent="0.3">
      <c r="A72" s="20"/>
      <c r="B72" s="108"/>
      <c r="C72" s="94"/>
      <c r="D72" s="22"/>
      <c r="E72" s="22"/>
      <c r="F72" s="55"/>
      <c r="G72" s="55"/>
      <c r="H72" s="55"/>
      <c r="I72" s="55"/>
      <c r="J72" s="55"/>
      <c r="K72" s="75"/>
      <c r="L72" s="55"/>
      <c r="M72" s="55"/>
      <c r="N72" s="55"/>
      <c r="O72" s="55"/>
      <c r="P72" s="55"/>
      <c r="Q72" s="55"/>
      <c r="R72" s="22"/>
      <c r="S72" s="55"/>
    </row>
    <row r="73" spans="1:19" ht="48.75" customHeight="1" x14ac:dyDescent="0.3">
      <c r="A73" s="20"/>
      <c r="B73" s="108"/>
      <c r="C73" s="156" t="s">
        <v>50</v>
      </c>
      <c r="D73" s="156"/>
      <c r="E73" s="156"/>
      <c r="F73" s="156"/>
      <c r="G73" s="56"/>
      <c r="H73" s="56"/>
      <c r="I73" s="56"/>
      <c r="J73" s="56"/>
      <c r="K73" s="56"/>
      <c r="L73" s="56"/>
      <c r="M73" s="56"/>
      <c r="N73" s="56"/>
      <c r="O73" s="56"/>
      <c r="P73" s="56"/>
      <c r="Q73" s="56"/>
      <c r="R73" s="32"/>
      <c r="S73" s="56"/>
    </row>
    <row r="74" spans="1:19" ht="28.5" customHeight="1" x14ac:dyDescent="0.3">
      <c r="A74" s="20"/>
      <c r="B74" s="108"/>
      <c r="C74" s="23" t="s">
        <v>46</v>
      </c>
      <c r="D74" s="153" t="s">
        <v>51</v>
      </c>
      <c r="E74" s="154"/>
      <c r="F74" s="154"/>
      <c r="G74" s="154"/>
      <c r="H74" s="155"/>
      <c r="I74" s="148" t="s">
        <v>52</v>
      </c>
      <c r="J74" s="149"/>
      <c r="K74" s="149"/>
      <c r="L74" s="149"/>
      <c r="M74" s="150"/>
      <c r="N74" s="118"/>
      <c r="O74" s="39"/>
      <c r="P74" s="39"/>
      <c r="Q74" s="39"/>
      <c r="R74" s="39"/>
      <c r="S74" s="86"/>
    </row>
    <row r="75" spans="1:19" ht="15.6" x14ac:dyDescent="0.3">
      <c r="A75" s="20"/>
      <c r="B75" s="108"/>
      <c r="C75" s="23" t="s">
        <v>95</v>
      </c>
      <c r="D75" s="148" t="s">
        <v>96</v>
      </c>
      <c r="E75" s="149"/>
      <c r="F75" s="149"/>
      <c r="G75" s="149"/>
      <c r="H75" s="150"/>
      <c r="I75" s="148" t="s">
        <v>97</v>
      </c>
      <c r="J75" s="149"/>
      <c r="K75" s="149"/>
      <c r="L75" s="149"/>
      <c r="M75" s="150"/>
      <c r="N75" s="118"/>
      <c r="O75" s="39"/>
      <c r="P75" s="39"/>
      <c r="Q75" s="39"/>
      <c r="R75" s="39"/>
      <c r="S75" s="86"/>
    </row>
    <row r="76" spans="1:19" ht="15.6" x14ac:dyDescent="0.3">
      <c r="A76" s="20"/>
      <c r="B76" s="108"/>
      <c r="C76" s="23"/>
      <c r="D76" s="148"/>
      <c r="E76" s="149"/>
      <c r="F76" s="149"/>
      <c r="G76" s="149"/>
      <c r="H76" s="150"/>
      <c r="I76" s="148"/>
      <c r="J76" s="149"/>
      <c r="K76" s="149"/>
      <c r="L76" s="149"/>
      <c r="M76" s="150"/>
      <c r="N76" s="118"/>
      <c r="O76" s="39"/>
      <c r="P76" s="39"/>
      <c r="Q76" s="39"/>
      <c r="R76" s="39"/>
      <c r="S76" s="86"/>
    </row>
    <row r="77" spans="1:19" ht="15.6" x14ac:dyDescent="0.3">
      <c r="A77" s="20"/>
      <c r="B77" s="108"/>
      <c r="C77" s="23"/>
      <c r="D77" s="148"/>
      <c r="E77" s="149"/>
      <c r="F77" s="149"/>
      <c r="G77" s="149"/>
      <c r="H77" s="150"/>
      <c r="I77" s="148"/>
      <c r="J77" s="149"/>
      <c r="K77" s="149"/>
      <c r="L77" s="149"/>
      <c r="M77" s="150"/>
      <c r="N77" s="118"/>
      <c r="O77" s="39"/>
      <c r="P77" s="39"/>
      <c r="Q77" s="39"/>
      <c r="R77" s="39"/>
      <c r="S77" s="86"/>
    </row>
    <row r="78" spans="1:19" ht="15.6" x14ac:dyDescent="0.3">
      <c r="A78" s="20"/>
      <c r="B78" s="108"/>
      <c r="C78" s="94"/>
      <c r="D78" s="22"/>
      <c r="E78" s="22"/>
      <c r="F78" s="55"/>
      <c r="G78" s="55"/>
      <c r="H78" s="55"/>
      <c r="I78" s="55"/>
      <c r="J78" s="55"/>
      <c r="K78" s="75"/>
      <c r="L78" s="55"/>
      <c r="M78" s="55"/>
      <c r="N78" s="55"/>
      <c r="O78" s="55"/>
      <c r="P78" s="55"/>
      <c r="Q78" s="55"/>
      <c r="R78" s="22"/>
      <c r="S78" s="55"/>
    </row>
    <row r="79" spans="1:19" ht="15.6" x14ac:dyDescent="0.3">
      <c r="A79" s="20"/>
      <c r="B79" s="108"/>
      <c r="C79" s="151" t="s">
        <v>53</v>
      </c>
      <c r="D79" s="151"/>
      <c r="E79" s="22"/>
      <c r="F79" s="55"/>
      <c r="G79" s="55"/>
      <c r="H79" s="55"/>
      <c r="I79" s="55"/>
      <c r="J79" s="55"/>
      <c r="K79" s="75"/>
      <c r="L79" s="55"/>
      <c r="M79" s="55"/>
      <c r="N79" s="55"/>
      <c r="O79" s="55"/>
      <c r="P79" s="55"/>
      <c r="Q79" s="55"/>
      <c r="R79" s="22"/>
      <c r="S79" s="55"/>
    </row>
    <row r="80" spans="1:19" ht="39" customHeight="1" x14ac:dyDescent="0.3">
      <c r="A80" s="20"/>
      <c r="B80" s="108"/>
      <c r="C80" s="145" t="s">
        <v>54</v>
      </c>
      <c r="D80" s="145"/>
      <c r="E80" s="145"/>
      <c r="F80" s="145"/>
      <c r="G80" s="145"/>
      <c r="H80" s="145"/>
      <c r="I80" s="145"/>
      <c r="J80" s="145"/>
      <c r="K80" s="145"/>
      <c r="L80" s="145"/>
      <c r="M80" s="145"/>
      <c r="N80" s="57"/>
      <c r="O80" s="113"/>
      <c r="P80" s="113"/>
      <c r="Q80" s="113"/>
      <c r="R80" s="24"/>
      <c r="S80" s="87"/>
    </row>
    <row r="81" spans="1:19" ht="15.6" x14ac:dyDescent="0.3">
      <c r="A81" s="20"/>
      <c r="B81" s="108"/>
      <c r="C81" s="24"/>
      <c r="D81" s="24"/>
      <c r="E81" s="24"/>
      <c r="F81" s="57"/>
      <c r="G81" s="57"/>
      <c r="H81" s="57"/>
      <c r="I81" s="57"/>
      <c r="J81" s="57"/>
      <c r="K81" s="57"/>
      <c r="L81" s="57"/>
      <c r="M81" s="57"/>
      <c r="N81" s="57"/>
      <c r="O81" s="57"/>
      <c r="P81" s="57"/>
      <c r="Q81" s="57"/>
      <c r="R81" s="24"/>
      <c r="S81" s="87"/>
    </row>
    <row r="82" spans="1:19" ht="15.6" x14ac:dyDescent="0.3">
      <c r="A82" s="20"/>
      <c r="B82" s="108"/>
      <c r="C82" s="95" t="s">
        <v>93</v>
      </c>
      <c r="D82" s="25"/>
      <c r="E82" s="25"/>
      <c r="F82" s="59"/>
      <c r="G82" s="58"/>
      <c r="H82" s="58"/>
      <c r="I82" s="58"/>
      <c r="J82" s="59"/>
      <c r="K82" s="76" t="s">
        <v>94</v>
      </c>
      <c r="L82" s="58"/>
      <c r="M82" s="58"/>
      <c r="N82" s="59"/>
      <c r="O82" s="59"/>
      <c r="P82" s="59"/>
      <c r="Q82" s="59"/>
      <c r="R82" s="26"/>
      <c r="S82" s="88"/>
    </row>
    <row r="83" spans="1:19" ht="15.6" x14ac:dyDescent="0.3">
      <c r="A83" s="19"/>
      <c r="B83" s="107"/>
      <c r="C83" s="146" t="s">
        <v>55</v>
      </c>
      <c r="D83" s="146"/>
      <c r="E83" s="146"/>
      <c r="F83" s="60"/>
      <c r="G83" s="146" t="s">
        <v>56</v>
      </c>
      <c r="H83" s="146"/>
      <c r="I83" s="146"/>
      <c r="J83" s="60"/>
      <c r="K83" s="147" t="s">
        <v>57</v>
      </c>
      <c r="L83" s="147"/>
      <c r="M83" s="147"/>
      <c r="N83" s="120"/>
      <c r="O83" s="40"/>
      <c r="P83" s="40"/>
      <c r="Q83" s="40"/>
      <c r="R83" s="40"/>
      <c r="S83" s="89"/>
    </row>
  </sheetData>
  <mergeCells count="90">
    <mergeCell ref="A36:L37"/>
    <mergeCell ref="A42:E42"/>
    <mergeCell ref="J29:S29"/>
    <mergeCell ref="S43:S44"/>
    <mergeCell ref="A20:I20"/>
    <mergeCell ref="H43:H44"/>
    <mergeCell ref="I43:I44"/>
    <mergeCell ref="D43:D44"/>
    <mergeCell ref="J43:J44"/>
    <mergeCell ref="F42:J42"/>
    <mergeCell ref="J24:S24"/>
    <mergeCell ref="J23:S23"/>
    <mergeCell ref="J22:S22"/>
    <mergeCell ref="J21:S21"/>
    <mergeCell ref="J20:S20"/>
    <mergeCell ref="A28:I28"/>
    <mergeCell ref="J28:S28"/>
    <mergeCell ref="J27:S27"/>
    <mergeCell ref="J26:S26"/>
    <mergeCell ref="A29:I29"/>
    <mergeCell ref="A21:I21"/>
    <mergeCell ref="A22:I22"/>
    <mergeCell ref="A23:I23"/>
    <mergeCell ref="A26:I26"/>
    <mergeCell ref="A27:I27"/>
    <mergeCell ref="M43:M44"/>
    <mergeCell ref="A15:S15"/>
    <mergeCell ref="A7:L7"/>
    <mergeCell ref="A11:S11"/>
    <mergeCell ref="A13:S13"/>
    <mergeCell ref="A14:S14"/>
    <mergeCell ref="K9:S9"/>
    <mergeCell ref="L10:S10"/>
    <mergeCell ref="A8:S8"/>
    <mergeCell ref="A19:I19"/>
    <mergeCell ref="J19:S19"/>
    <mergeCell ref="A18:S18"/>
    <mergeCell ref="A17:S17"/>
    <mergeCell ref="A16:S16"/>
    <mergeCell ref="L43:L44"/>
    <mergeCell ref="A24:I24"/>
    <mergeCell ref="K43:K44"/>
    <mergeCell ref="C43:C44"/>
    <mergeCell ref="A43:A44"/>
    <mergeCell ref="G43:G44"/>
    <mergeCell ref="F43:F44"/>
    <mergeCell ref="C60:M60"/>
    <mergeCell ref="R43:R44"/>
    <mergeCell ref="D63:I63"/>
    <mergeCell ref="J63:M63"/>
    <mergeCell ref="D64:I64"/>
    <mergeCell ref="J64:M64"/>
    <mergeCell ref="C52:M52"/>
    <mergeCell ref="C55:M55"/>
    <mergeCell ref="C56:M56"/>
    <mergeCell ref="C58:M58"/>
    <mergeCell ref="C59:M59"/>
    <mergeCell ref="C53:D53"/>
    <mergeCell ref="N43:O43"/>
    <mergeCell ref="P43:Q43"/>
    <mergeCell ref="C54:M54"/>
    <mergeCell ref="E43:E44"/>
    <mergeCell ref="C73:F73"/>
    <mergeCell ref="D68:I68"/>
    <mergeCell ref="J68:M68"/>
    <mergeCell ref="D69:I69"/>
    <mergeCell ref="J69:M69"/>
    <mergeCell ref="D70:I70"/>
    <mergeCell ref="J70:M70"/>
    <mergeCell ref="J65:M65"/>
    <mergeCell ref="D66:I66"/>
    <mergeCell ref="J66:M66"/>
    <mergeCell ref="D67:I67"/>
    <mergeCell ref="J67:M67"/>
    <mergeCell ref="K42:S42"/>
    <mergeCell ref="C80:M80"/>
    <mergeCell ref="C83:E83"/>
    <mergeCell ref="G83:I83"/>
    <mergeCell ref="K83:M83"/>
    <mergeCell ref="D76:H76"/>
    <mergeCell ref="I76:M76"/>
    <mergeCell ref="D77:H77"/>
    <mergeCell ref="I77:M77"/>
    <mergeCell ref="C79:D79"/>
    <mergeCell ref="C71:M71"/>
    <mergeCell ref="D74:H74"/>
    <mergeCell ref="I74:M74"/>
    <mergeCell ref="D75:H75"/>
    <mergeCell ref="I75:M75"/>
    <mergeCell ref="D65:I65"/>
  </mergeCells>
  <phoneticPr fontId="30" type="noConversion"/>
  <hyperlinks>
    <hyperlink ref="J23" r:id="rId1"/>
  </hyperlinks>
  <pageMargins left="0.7" right="0.7" top="0.75" bottom="0.75" header="0.3" footer="0.3"/>
  <pageSetup paperSize="9" scale="40"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157F374EDA372B4B88A7AD3E270F1DD4" ma:contentTypeVersion="10" ma:contentTypeDescription="Kurkite naują dokumentą." ma:contentTypeScope="" ma:versionID="1713d2af45c80b78e2e5172e8c835b16">
  <xsd:schema xmlns:xsd="http://www.w3.org/2001/XMLSchema" xmlns:xs="http://www.w3.org/2001/XMLSchema" xmlns:p="http://schemas.microsoft.com/office/2006/metadata/properties" xmlns:ns2="a368607b-ce94-429d-b83a-50386fe6c769" xmlns:ns3="5dd263c0-5d45-4af8-8e43-c7efc814c397" targetNamespace="http://schemas.microsoft.com/office/2006/metadata/properties" ma:root="true" ma:fieldsID="323ef8181b06ceddef86353ec4fdc8e8" ns2:_="" ns3:_="">
    <xsd:import namespace="a368607b-ce94-429d-b83a-50386fe6c769"/>
    <xsd:import namespace="5dd263c0-5d45-4af8-8e43-c7efc814c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8607b-ce94-429d-b83a-50386fe6c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d263c0-5d45-4af8-8e43-c7efc814c397"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1988802-6203-49AC-8314-C928901EFC44}">
  <ds:schemaRefs>
    <ds:schemaRef ds:uri="http://schemas.microsoft.com/sharepoint/v3/contenttype/forms"/>
  </ds:schemaRefs>
</ds:datastoreItem>
</file>

<file path=customXml/itemProps2.xml><?xml version="1.0" encoding="utf-8"?>
<ds:datastoreItem xmlns:ds="http://schemas.openxmlformats.org/officeDocument/2006/customXml" ds:itemID="{35139DF0-36E1-49CA-BF2B-65D26C9A7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8607b-ce94-429d-b83a-50386fe6c769"/>
    <ds:schemaRef ds:uri="5dd263c0-5d45-4af8-8e43-c7efc814c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5E0E70-3008-47A2-B132-A4F4AF2FC5E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dd263c0-5d45-4af8-8e43-c7efc814c397"/>
    <ds:schemaRef ds:uri="a368607b-ce94-429d-b83a-50386fe6c76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Balkuviene</dc:creator>
  <cp:lastModifiedBy>Windows User</cp:lastModifiedBy>
  <cp:lastPrinted>2021-01-10T16:17:49Z</cp:lastPrinted>
  <dcterms:created xsi:type="dcterms:W3CDTF">2020-10-22T06:57:35Z</dcterms:created>
  <dcterms:modified xsi:type="dcterms:W3CDTF">2021-03-07T13:48:44Z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0x010100157F374EDA372B4B88A7AD3E270F1DD4</vt:lpwstr>
  </property>
</Properties>
</file>