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nata.balkuviene\Desktop\Lobby Baltic\"/>
    </mc:Choice>
  </mc:AlternateContent>
  <bookViews>
    <workbookView xWindow="0" yWindow="0" windowWidth="20496" windowHeight="7320"/>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1" l="1"/>
  <c r="P38" i="1" l="1"/>
  <c r="P40" i="1"/>
  <c r="Q40" i="1" s="1"/>
  <c r="R40" i="1" s="1"/>
  <c r="N38" i="1"/>
  <c r="E40" i="1" l="1"/>
  <c r="D40" i="1"/>
  <c r="C40" i="1"/>
  <c r="A40" i="1"/>
  <c r="B40" i="1"/>
</calcChain>
</file>

<file path=xl/sharedStrings.xml><?xml version="1.0" encoding="utf-8"?>
<sst xmlns="http://schemas.openxmlformats.org/spreadsheetml/2006/main" count="96" uniqueCount="91">
  <si>
    <t>(Tiekėjo pavadinimas, juridinio asmens kodas, adresas)</t>
  </si>
  <si>
    <t xml:space="preserve">Konkurso sąlygų </t>
  </si>
  <si>
    <t>1 priedas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</si>
  <si>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</si>
  <si>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</si>
  <si>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</si>
  <si>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</si>
  <si>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</si>
  <si>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</si>
  <si>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</si>
  <si>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</si>
  <si>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</si>
  <si>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</si>
  <si>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</si>
  <si>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</si>
  <si>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</si>
  <si>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</si>
  <si>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</si>
  <si>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</si>
  <si>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</si>
  <si>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</si>
  <si>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</si>
  <si>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</si>
  <si>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Informacija apie įsigyjamas prekes, jų kiekius, tiekimo periodiškumą</t>
  </si>
  <si>
    <t xml:space="preserve">Informacija apie konkurso dalyvio siūlomas prekes </t>
  </si>
  <si>
    <t>Siūlomų prekių įkainiai</t>
  </si>
  <si>
    <t>Pirkimo dalis</t>
  </si>
  <si>
    <t>Prekei keliami techniniai reikalavimai</t>
  </si>
  <si>
    <t>Produkto pristatymo periodiškumas</t>
  </si>
  <si>
    <t>Siūlomos prekės aprašymas</t>
  </si>
  <si>
    <t>Prekės gamintojo pavadinimas**, prekės kilmės šalis</t>
  </si>
  <si>
    <t>Pateikiamas dokumentas, įrodantis prekės atitikimą techniniams reikalavimams</t>
  </si>
  <si>
    <t>Išfasavimas</t>
  </si>
  <si>
    <t>Saugojimo sąlygos</t>
  </si>
  <si>
    <t>Tinkamumo vartoti terminas</t>
  </si>
  <si>
    <r>
      <rPr>
        <sz val="9"/>
        <rFont val="Times New Roman"/>
        <family val="1"/>
        <charset val="186"/>
      </rPr>
      <t xml:space="preserve">Matav.vnt. kaina (įkainis), Eur </t>
    </r>
    <r>
      <rPr>
        <b/>
        <sz val="9"/>
        <rFont val="Times New Roman"/>
        <family val="1"/>
        <charset val="186"/>
      </rPr>
      <t xml:space="preserve">be </t>
    </r>
    <r>
      <rPr>
        <sz val="9"/>
        <rFont val="Times New Roman"/>
        <family val="1"/>
        <charset val="186"/>
      </rPr>
      <t>PVM</t>
    </r>
  </si>
  <si>
    <r>
      <t xml:space="preserve">Matav.vnt. kaina (įkainis)***, Eur </t>
    </r>
    <r>
      <rPr>
        <b/>
        <sz val="9"/>
        <rFont val="Times New Roman"/>
        <family val="1"/>
        <charset val="186"/>
      </rPr>
      <t>su</t>
    </r>
    <r>
      <rPr>
        <sz val="9"/>
        <rFont val="Times New Roman"/>
        <family val="1"/>
        <charset val="186"/>
      </rPr>
      <t xml:space="preserve"> PVM</t>
    </r>
  </si>
  <si>
    <t>SUMA IŠ VISO  (maksimali), Eur su PVM</t>
  </si>
  <si>
    <t>Prekės pavadinimas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</si>
  <si>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</si>
  <si>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 Nurodomas vienas prekių gamintojas.</t>
  </si>
  <si>
    <t>*** Kaina turi būti nurodyta pagal konkurso sąlygų 6.6 punkto reikalavimus.</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</si>
  <si>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</si>
  <si>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</si>
  <si>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sutinka</t>
    </r>
    <r>
      <rPr>
        <sz val="12"/>
        <color indexed="8"/>
        <rFont val="Times New Roman"/>
        <family val="1"/>
        <charset val="186"/>
      </rPr>
      <t xml:space="preserve"> prekes pristatyti prekių pirkimo - pardavimo sutartyje (</t>
    </r>
    <r>
      <rPr>
        <i/>
        <sz val="12"/>
        <color indexed="8"/>
        <rFont val="Times New Roman"/>
        <family val="1"/>
        <charset val="186"/>
      </rPr>
      <t>konkurso sąlygų 6 priedas</t>
    </r>
    <r>
      <rPr>
        <sz val="12"/>
        <color indexed="8"/>
        <rFont val="Times New Roman"/>
        <family val="1"/>
        <charset val="186"/>
      </rPr>
      <t>) nurodytu adresu bei sutartyje numatytomis sąlygomis.</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</si>
  <si>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</si>
  <si>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</si>
  <si>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</si>
  <si>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</si>
  <si>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</si>
  <si>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</si>
  <si>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</si>
  <si>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</si>
  <si>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</si>
  <si>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</si>
  <si>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</si>
  <si>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</si>
  <si>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t>(Parašas)</t>
    </r>
    <r>
      <rPr>
        <i/>
        <sz val="8"/>
        <color indexed="8"/>
        <rFont val="Times New Roman"/>
        <family val="1"/>
        <charset val="186"/>
      </rPr>
      <t xml:space="preserve"> </t>
    </r>
  </si>
  <si>
    <t>(Vardas ir pavardė)</t>
  </si>
  <si>
    <t>DARŽOVĖS IR VAISIAI</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</si>
  <si>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 ir pasiūlymas galioja ne trumpaiu nei nurodyta konkurso sąlygų 6.10 punkte</t>
  </si>
  <si>
    <t>Maksimalus kiekis* matav. vnt. kg, (per 36 mėn.)</t>
  </si>
  <si>
    <t>18(15+17)</t>
  </si>
  <si>
    <t>15(14x13)</t>
  </si>
  <si>
    <t>17(16x13)</t>
  </si>
  <si>
    <t>GRA</t>
  </si>
  <si>
    <t>LKA</t>
  </si>
  <si>
    <r>
      <t xml:space="preserve">Tais atvejais, kai pagal galiojančius teisės aktus tiekėjui nereikia mokėti PVM, jis lentelės 13,15,17,18 skiltyse nurodo, kad  </t>
    </r>
    <r>
      <rPr>
        <b/>
        <sz val="10"/>
        <rFont val="Times New Roman"/>
        <family val="1"/>
        <charset val="186"/>
      </rPr>
      <t xml:space="preserve">kaina EUR be PVM </t>
    </r>
    <r>
      <rPr>
        <sz val="10"/>
        <rFont val="Times New Roman"/>
        <family val="1"/>
        <charset val="186"/>
      </rPr>
      <t>bei nurodo priežastis, dėl kurių PVM nemoka _______</t>
    </r>
  </si>
  <si>
    <t>SUMA iš viso GRA (maksimali) Eur su PVM</t>
  </si>
  <si>
    <t xml:space="preserve"> SUMA iš viso LKA (maksimali) Eur su PVM</t>
  </si>
  <si>
    <r>
      <t xml:space="preserve">SUMA IŠ VISO  (maksimali), Eur su PVM </t>
    </r>
    <r>
      <rPr>
        <b/>
        <sz val="12"/>
        <rFont val="Times New Roman"/>
        <family val="1"/>
        <charset val="186"/>
      </rPr>
      <t>žodžiais</t>
    </r>
  </si>
  <si>
    <r>
      <t>Mes siūlome šias prekes (</t>
    </r>
    <r>
      <rPr>
        <i/>
        <sz val="11"/>
        <rFont val="Times New Roman"/>
        <family val="1"/>
        <charset val="186"/>
      </rPr>
      <t>pildoma informacija tik apie tas pirkimo dalis, kurioms teikiami pasiūlymai</t>
    </r>
    <r>
      <rPr>
        <sz val="11"/>
        <rFont val="Times New Roman"/>
        <family val="1"/>
        <charset val="186"/>
      </rPr>
      <t>) ir nurodome siūlomų prekių savybes bei įkainius (pildomi 6-19 stulpeliai):</t>
    </r>
  </si>
  <si>
    <t xml:space="preserve">UAB Handelshus, Įm.k. 221412030, Naugarduko g. 102, Vilnius, LT-03160 </t>
  </si>
  <si>
    <t>Vilnius</t>
  </si>
  <si>
    <t>UAB Handelshus, Įm.k. 221412030, PVM mok. K. LT214120314</t>
  </si>
  <si>
    <t>Naugarduko g. 102, Vilnius</t>
  </si>
  <si>
    <t>Vadybininkė Vilma Petrauskienė</t>
  </si>
  <si>
    <t xml:space="preserve">Sąsk. Nr. LT564010042400528505, Luminor Bank AB, 40100
</t>
  </si>
  <si>
    <t>EBVPD</t>
  </si>
  <si>
    <t>Kokybės sertifikatai</t>
  </si>
  <si>
    <t>Įgaliojimas VP (konfidencialu)</t>
  </si>
  <si>
    <t>Asmens duomenų apsauga</t>
  </si>
  <si>
    <t>Vadybininkė</t>
  </si>
  <si>
    <t>Vilma Petrauskienė</t>
  </si>
  <si>
    <t>Džiovintos slyvos, II nepjaustytos, be kauliukų, fasuotėse, atitinkančios kokybės reikalavimus, nustatytus Džiovintų vaisių techniniu reglamentu (Lietuvos Respublikos žemės ūkio ministro 2006 m. balandžio 19 d. įsakymas Nr. 3D-155 (Lietuvos Respublikos žemės ūkio ministro 2020 m. gegužės 11 d. įsakymo Nr. 3D-360 redakcija).</t>
  </si>
  <si>
    <t>1 kg</t>
  </si>
  <si>
    <t>12 mėn</t>
  </si>
  <si>
    <t>Laikyti sausoje ir vėsioje vietoje</t>
  </si>
  <si>
    <t>aštuoni tūkstančiai aštuoni šimtai penkiasdešimt šeši eurai, nulis euro centų</t>
  </si>
  <si>
    <t>UHB service. Čilė, Argentina.</t>
  </si>
  <si>
    <t>nereikalaujama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</si>
</sst>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186"/>
      <scheme val="minor"/>
    </font>
    <font>
      <sz val="11"/>
      <name val="Arial"/>
      <family val="2"/>
      <charset val="186"/>
    </font>
    <font>
      <sz val="11"/>
      <name val="Times New Roman"/>
      <family val="1"/>
      <charset val="186"/>
    </font>
    <font>
      <sz val="10"/>
      <name val="Arial"/>
      <family val="2"/>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9"/>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8"/>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i/>
      <sz val="11"/>
      <name val="Times New Roman"/>
      <family val="1"/>
      <charset val="186"/>
    </font>
    <font>
      <b/>
      <i/>
      <sz val="10"/>
      <name val="Times New Roman"/>
      <family val="1"/>
      <charset val="186"/>
    </font>
    <font>
      <b/>
      <sz val="10"/>
      <color indexed="8"/>
      <name val="Times New Roman"/>
      <family val="1"/>
      <charset val="186"/>
    </font>
    <font>
      <b/>
      <sz val="10"/>
      <name val="Times New Roman"/>
      <family val="1"/>
      <charset val="186"/>
    </font>
    <font>
      <sz val="10"/>
      <color theme="1"/>
      <name val="Calibri"/>
      <family val="2"/>
      <charset val="186"/>
      <scheme val="minor"/>
    </font>
    <font>
      <sz val="10"/>
      <color rgb="FFFF0000"/>
      <name val="Times New Roman"/>
      <family val="1"/>
      <charset val="186"/>
    </font>
    <font>
      <b/>
      <sz val="10"/>
      <color theme="1"/>
      <name val="Times New Roman"/>
      <family val="1"/>
      <charset val="186"/>
    </font>
    <font>
      <b/>
      <sz val="9"/>
      <color theme="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198">
    <xf numFmtId="0" fontId="0" fillId="0" borderId="0" xfId="0"/>
    <xf numFmtId="0" fontId="1" fillId="0" borderId="0" xfId="1"/>
    <xf numFmtId="0" fontId="2" fillId="0" borderId="0" xfId="1" applyFont="1"/>
    <xf numFmtId="0" fontId="2" fillId="0" borderId="0" xfId="1" applyFont="1" applyAlignment="1">
      <alignment horizontal="center" vertical="center"/>
    </xf>
    <xf numFmtId="2" fontId="2" fillId="0" borderId="0" xfId="1" applyNumberFormat="1" applyFont="1" applyAlignment="1">
      <alignment horizontal="center" vertical="center"/>
    </xf>
    <xf numFmtId="0" fontId="8" fillId="0" borderId="1" xfId="1" applyFont="1" applyFill="1" applyBorder="1" applyAlignment="1" applyProtection="1">
      <alignment vertical="center" wrapText="1"/>
      <protection locked="0" hidden="1"/>
    </xf>
    <xf numFmtId="49" fontId="7"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0" xfId="1" applyFont="1" applyAlignment="1">
      <alignment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protection locked="0"/>
    </xf>
    <xf numFmtId="0" fontId="9" fillId="0" borderId="0" xfId="1" applyFont="1" applyAlignment="1" applyProtection="1">
      <alignment wrapText="1"/>
      <protection locked="0"/>
    </xf>
    <xf numFmtId="0" fontId="9" fillId="0" borderId="0" xfId="1" applyFont="1" applyProtection="1">
      <protection locked="0"/>
    </xf>
    <xf numFmtId="0" fontId="9" fillId="0" borderId="11" xfId="1" applyFont="1" applyBorder="1" applyAlignment="1" applyProtection="1">
      <alignment vertical="top"/>
      <protection locked="0"/>
    </xf>
    <xf numFmtId="0" fontId="11" fillId="0" borderId="0" xfId="1" applyFont="1" applyFill="1" applyAlignment="1" applyProtection="1">
      <alignment vertical="center"/>
      <protection locked="0"/>
    </xf>
    <xf numFmtId="0" fontId="9" fillId="0" borderId="0" xfId="1" applyFont="1" applyFill="1" applyAlignment="1" applyProtection="1">
      <alignment vertical="center"/>
      <protection locked="0"/>
    </xf>
    <xf numFmtId="0" fontId="9" fillId="0" borderId="0" xfId="1" applyFont="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0" fontId="10" fillId="0" borderId="0" xfId="1" applyFont="1" applyAlignment="1" applyProtection="1">
      <alignment vertical="center"/>
      <protection hidden="1"/>
    </xf>
    <xf numFmtId="0" fontId="10"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7" fillId="0" borderId="0" xfId="1" applyFont="1" applyProtection="1">
      <protection locked="0"/>
    </xf>
    <xf numFmtId="0" fontId="17" fillId="0" borderId="1" xfId="1" applyFont="1" applyBorder="1" applyAlignment="1" applyProtection="1">
      <alignment horizontal="center" vertical="center"/>
      <protection locked="0"/>
    </xf>
    <xf numFmtId="0" fontId="17" fillId="0" borderId="1" xfId="1" applyFont="1" applyBorder="1" applyAlignment="1" applyProtection="1">
      <alignment vertical="center"/>
      <protection locked="0"/>
    </xf>
    <xf numFmtId="0" fontId="19" fillId="0" borderId="0" xfId="1" applyFont="1" applyAlignment="1" applyProtection="1">
      <alignment horizontal="left" vertical="center" wrapText="1"/>
      <protection locked="0"/>
    </xf>
    <xf numFmtId="0" fontId="17" fillId="0" borderId="7" xfId="1" applyFont="1" applyBorder="1" applyProtection="1">
      <protection locked="0"/>
    </xf>
    <xf numFmtId="0" fontId="17" fillId="0" borderId="0" xfId="1" applyFont="1" applyBorder="1" applyProtection="1">
      <protection locked="0"/>
    </xf>
    <xf numFmtId="0" fontId="23" fillId="0" borderId="5"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6" xfId="1" applyFont="1" applyBorder="1" applyAlignment="1">
      <alignment horizontal="center" vertical="center"/>
    </xf>
    <xf numFmtId="0" fontId="23" fillId="0" borderId="6" xfId="1" applyFont="1" applyBorder="1" applyAlignment="1">
      <alignment horizontal="center" vertical="center" wrapText="1"/>
    </xf>
    <xf numFmtId="0" fontId="17" fillId="0" borderId="0" xfId="1" applyFont="1" applyFill="1" applyAlignment="1" applyProtection="1">
      <alignment horizontal="center"/>
      <protection locked="0"/>
    </xf>
    <xf numFmtId="0" fontId="17" fillId="0" borderId="0" xfId="1" applyFont="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11" fillId="0" borderId="0" xfId="1" applyFont="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20" fillId="0" borderId="0" xfId="1" applyFont="1" applyBorder="1" applyAlignment="1" applyProtection="1">
      <alignment horizontal="center"/>
      <protection locked="0"/>
    </xf>
    <xf numFmtId="0" fontId="8" fillId="0" borderId="1" xfId="1" applyNumberFormat="1" applyFont="1" applyFill="1" applyBorder="1" applyAlignment="1" applyProtection="1">
      <alignment horizontal="center" vertical="center" wrapText="1"/>
      <protection locked="0" hidden="1"/>
    </xf>
    <xf numFmtId="0" fontId="9" fillId="0" borderId="0" xfId="1" applyNumberFormat="1" applyFont="1" applyAlignment="1" applyProtection="1">
      <alignment horizontal="center" vertical="center"/>
      <protection locked="0"/>
    </xf>
    <xf numFmtId="0" fontId="9" fillId="0" borderId="0" xfId="1" applyNumberFormat="1" applyFont="1" applyAlignment="1" applyProtection="1">
      <alignment vertical="center"/>
      <protection locked="0"/>
    </xf>
    <xf numFmtId="0" fontId="9" fillId="0" borderId="0" xfId="1" applyNumberFormat="1" applyFont="1" applyAlignment="1" applyProtection="1">
      <alignment wrapText="1"/>
      <protection locked="0"/>
    </xf>
    <xf numFmtId="0" fontId="9" fillId="0" borderId="11" xfId="1" applyNumberFormat="1" applyFont="1" applyBorder="1" applyAlignment="1" applyProtection="1">
      <alignment vertical="top"/>
      <protection locked="0"/>
    </xf>
    <xf numFmtId="0" fontId="9" fillId="0" borderId="0" xfId="1" applyNumberFormat="1" applyFont="1" applyProtection="1">
      <protection locked="0"/>
    </xf>
    <xf numFmtId="0" fontId="11" fillId="0" borderId="0" xfId="1" applyNumberFormat="1" applyFont="1" applyFill="1" applyAlignment="1" applyProtection="1">
      <alignment vertical="center"/>
      <protection locked="0"/>
    </xf>
    <xf numFmtId="0" fontId="9" fillId="0" borderId="0" xfId="1" applyNumberFormat="1" applyFont="1" applyFill="1" applyAlignment="1" applyProtection="1">
      <alignment vertical="center"/>
      <protection locked="0"/>
    </xf>
    <xf numFmtId="0" fontId="2" fillId="0" borderId="0" xfId="1" applyNumberFormat="1" applyFont="1" applyAlignment="1">
      <alignment horizontal="center" vertical="center"/>
    </xf>
    <xf numFmtId="0" fontId="23" fillId="0" borderId="6" xfId="1" applyNumberFormat="1" applyFont="1" applyBorder="1" applyAlignment="1">
      <alignment horizontal="center" vertical="center"/>
    </xf>
    <xf numFmtId="0" fontId="7" fillId="0" borderId="2" xfId="1" applyNumberFormat="1" applyFont="1" applyFill="1" applyBorder="1" applyAlignment="1">
      <alignment horizontal="center" vertical="center" wrapText="1"/>
    </xf>
    <xf numFmtId="0" fontId="2" fillId="0" borderId="0" xfId="1" applyNumberFormat="1" applyFont="1"/>
    <xf numFmtId="0" fontId="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center" vertical="center"/>
      <protection locked="0"/>
    </xf>
    <xf numFmtId="0" fontId="17" fillId="0" borderId="0" xfId="1" applyNumberFormat="1" applyFont="1" applyProtection="1">
      <protection locked="0"/>
    </xf>
    <xf numFmtId="0" fontId="17" fillId="0" borderId="0" xfId="1" applyNumberFormat="1" applyFont="1" applyAlignment="1" applyProtection="1">
      <alignment horizontal="left" vertical="center" wrapText="1"/>
      <protection locked="0"/>
    </xf>
    <xf numFmtId="0" fontId="19" fillId="0" borderId="0" xfId="1" applyNumberFormat="1" applyFont="1" applyAlignment="1" applyProtection="1">
      <alignment horizontal="left" vertical="center" wrapText="1"/>
      <protection locked="0"/>
    </xf>
    <xf numFmtId="0" fontId="17" fillId="0" borderId="7" xfId="1" applyNumberFormat="1" applyFont="1" applyBorder="1" applyProtection="1">
      <protection locked="0"/>
    </xf>
    <xf numFmtId="0" fontId="7" fillId="0" borderId="2" xfId="1" applyNumberFormat="1" applyFont="1" applyFill="1" applyBorder="1" applyAlignment="1"/>
    <xf numFmtId="0" fontId="17" fillId="0" borderId="0" xfId="1" applyNumberFormat="1" applyFont="1" applyBorder="1" applyProtection="1">
      <protection locked="0"/>
    </xf>
    <xf numFmtId="0" fontId="20" fillId="0" borderId="0" xfId="1" applyNumberFormat="1" applyFont="1" applyAlignment="1" applyProtection="1">
      <alignment vertical="top"/>
      <protection locked="0"/>
    </xf>
    <xf numFmtId="0" fontId="23" fillId="0" borderId="6" xfId="1" applyNumberFormat="1" applyFont="1" applyBorder="1" applyAlignment="1">
      <alignment horizontal="center" vertical="center" wrapText="1"/>
    </xf>
    <xf numFmtId="0" fontId="10" fillId="0" borderId="0" xfId="1" applyNumberFormat="1" applyFont="1" applyAlignment="1" applyProtection="1">
      <alignment horizontal="center" vertical="center"/>
      <protection locked="0"/>
    </xf>
    <xf numFmtId="0" fontId="10" fillId="0" borderId="0" xfId="1" applyNumberFormat="1" applyFont="1" applyAlignment="1" applyProtection="1">
      <alignment wrapText="1"/>
      <protection locked="0"/>
    </xf>
    <xf numFmtId="0" fontId="10" fillId="0" borderId="0" xfId="1" applyNumberFormat="1" applyFont="1" applyBorder="1" applyAlignment="1" applyProtection="1">
      <alignment vertical="top"/>
      <protection locked="0"/>
    </xf>
    <xf numFmtId="0" fontId="10" fillId="0" borderId="0" xfId="1" applyNumberFormat="1" applyFont="1" applyProtection="1">
      <protection locked="0"/>
    </xf>
    <xf numFmtId="0" fontId="12" fillId="0" borderId="0" xfId="1" applyNumberFormat="1" applyFont="1" applyFill="1" applyAlignment="1" applyProtection="1">
      <alignment vertical="center"/>
      <protection locked="0"/>
    </xf>
    <xf numFmtId="0" fontId="10" fillId="0" borderId="0" xfId="1" applyNumberFormat="1" applyFont="1" applyFill="1" applyAlignment="1" applyProtection="1">
      <alignment vertical="center"/>
      <protection locked="0"/>
    </xf>
    <xf numFmtId="0" fontId="4" fillId="0" borderId="0" xfId="1" applyNumberFormat="1" applyFont="1" applyAlignment="1">
      <alignment horizontal="center" vertical="center"/>
    </xf>
    <xf numFmtId="0" fontId="4" fillId="0" borderId="0" xfId="1" applyNumberFormat="1" applyFont="1" applyFill="1" applyAlignment="1">
      <alignment horizontal="center" vertical="center"/>
    </xf>
    <xf numFmtId="0" fontId="7" fillId="0" borderId="2" xfId="1" applyNumberFormat="1" applyFont="1" applyFill="1" applyBorder="1" applyAlignment="1">
      <alignment vertical="center" wrapText="1"/>
    </xf>
    <xf numFmtId="0" fontId="14" fillId="0" borderId="0" xfId="1" applyNumberFormat="1" applyFont="1" applyAlignment="1" applyProtection="1">
      <alignment horizontal="center" vertical="center"/>
      <protection locked="0"/>
    </xf>
    <xf numFmtId="0" fontId="4" fillId="0" borderId="0" xfId="1" applyNumberFormat="1" applyFont="1" applyProtection="1">
      <protection locked="0"/>
    </xf>
    <xf numFmtId="0" fontId="4" fillId="0" borderId="7" xfId="1" applyNumberFormat="1" applyFont="1" applyBorder="1" applyProtection="1">
      <protection locked="0"/>
    </xf>
    <xf numFmtId="0" fontId="23" fillId="0" borderId="6" xfId="1" applyNumberFormat="1" applyFont="1" applyFill="1" applyBorder="1" applyAlignment="1">
      <alignment horizontal="center" vertical="center" wrapText="1"/>
    </xf>
    <xf numFmtId="0" fontId="11" fillId="0" borderId="0" xfId="1" applyNumberFormat="1" applyFont="1" applyAlignment="1" applyProtection="1">
      <alignment horizontal="center" vertical="center"/>
      <protection locked="0"/>
    </xf>
    <xf numFmtId="0" fontId="9" fillId="0" borderId="0" xfId="1" applyNumberFormat="1" applyFont="1" applyBorder="1" applyAlignment="1" applyProtection="1">
      <alignment horizontal="center" vertical="center"/>
      <protection locked="0"/>
    </xf>
    <xf numFmtId="0" fontId="9" fillId="0" borderId="0" xfId="1" applyNumberFormat="1" applyFont="1" applyBorder="1" applyAlignment="1" applyProtection="1">
      <alignment horizontal="center" vertical="center" wrapText="1"/>
      <protection locked="0"/>
    </xf>
    <xf numFmtId="0" fontId="9" fillId="0" borderId="0" xfId="1" applyNumberFormat="1" applyFont="1" applyFill="1" applyAlignment="1" applyProtection="1">
      <alignment horizontal="left" vertical="center" wrapText="1"/>
      <protection locked="0"/>
    </xf>
    <xf numFmtId="0" fontId="5" fillId="0" borderId="0"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left" vertical="center" wrapText="1"/>
      <protection locked="0"/>
    </xf>
    <xf numFmtId="0" fontId="11" fillId="0" borderId="0" xfId="1" applyNumberFormat="1" applyFont="1" applyFill="1" applyAlignment="1" applyProtection="1">
      <alignment horizontal="left" vertical="center" wrapText="1"/>
      <protection locked="0"/>
    </xf>
    <xf numFmtId="0" fontId="17" fillId="0" borderId="0" xfId="1" applyNumberFormat="1" applyFont="1" applyBorder="1" applyAlignment="1" applyProtection="1">
      <alignment vertical="center"/>
      <protection locked="0"/>
    </xf>
    <xf numFmtId="0" fontId="17" fillId="0" borderId="0" xfId="1" applyNumberFormat="1" applyFont="1" applyFill="1" applyAlignment="1" applyProtection="1">
      <protection locked="0"/>
    </xf>
    <xf numFmtId="0" fontId="17" fillId="0" borderId="12" xfId="1" applyNumberFormat="1" applyFont="1" applyBorder="1" applyAlignment="1" applyProtection="1">
      <alignment vertical="center"/>
      <protection locked="0"/>
    </xf>
    <xf numFmtId="0" fontId="19" fillId="0" borderId="0" xfId="1" applyNumberFormat="1" applyFont="1" applyAlignment="1" applyProtection="1">
      <alignment vertical="center" wrapText="1"/>
      <protection locked="0"/>
    </xf>
    <xf numFmtId="0" fontId="17" fillId="0" borderId="0" xfId="1" applyNumberFormat="1" applyFont="1" applyBorder="1" applyAlignment="1" applyProtection="1">
      <protection locked="0"/>
    </xf>
    <xf numFmtId="0" fontId="20" fillId="0" borderId="0" xfId="1" applyNumberFormat="1" applyFont="1" applyAlignment="1" applyProtection="1">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protection locked="0"/>
    </xf>
    <xf numFmtId="0" fontId="0" fillId="0" borderId="0" xfId="0" applyAlignment="1">
      <alignment vertical="center"/>
    </xf>
    <xf numFmtId="0" fontId="1" fillId="0" borderId="0" xfId="1" applyAlignment="1">
      <alignment vertical="center"/>
    </xf>
    <xf numFmtId="0" fontId="17" fillId="0" borderId="0" xfId="1" applyFont="1" applyAlignment="1" applyProtection="1">
      <alignment vertical="center"/>
      <protection locked="0"/>
    </xf>
    <xf numFmtId="0" fontId="17" fillId="0" borderId="7" xfId="1" applyFont="1" applyBorder="1" applyAlignme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protection locked="0"/>
    </xf>
    <xf numFmtId="0" fontId="17" fillId="0" borderId="11" xfId="1" applyFont="1" applyBorder="1" applyAlignment="1" applyProtection="1">
      <alignment vertical="top"/>
      <protection locked="0"/>
    </xf>
    <xf numFmtId="0" fontId="24" fillId="0" borderId="0" xfId="1" applyFont="1" applyFill="1" applyAlignment="1" applyProtection="1">
      <alignment vertical="center"/>
      <protection locked="0"/>
    </xf>
    <xf numFmtId="0" fontId="17" fillId="0" borderId="0" xfId="1" applyFont="1" applyFill="1" applyAlignment="1" applyProtection="1">
      <alignment vertical="center"/>
      <protection locked="0"/>
    </xf>
    <xf numFmtId="0" fontId="4" fillId="0" borderId="0" xfId="1" applyFont="1" applyAlignment="1">
      <alignment vertical="center"/>
    </xf>
    <xf numFmtId="0" fontId="4" fillId="0" borderId="19"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25" fillId="2" borderId="16" xfId="1" applyFont="1" applyFill="1" applyBorder="1" applyAlignment="1">
      <alignment vertical="center" wrapText="1"/>
    </xf>
    <xf numFmtId="0" fontId="26" fillId="0" borderId="0" xfId="0" applyFont="1"/>
    <xf numFmtId="0" fontId="4" fillId="0" borderId="0" xfId="1" applyFont="1" applyAlignment="1" applyProtection="1">
      <alignment vertical="center"/>
      <protection hidden="1"/>
    </xf>
    <xf numFmtId="0" fontId="4" fillId="0" borderId="0" xfId="1" applyFont="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7" fillId="0" borderId="0" xfId="1" applyFont="1" applyFill="1" applyAlignment="1" applyProtection="1">
      <alignment horizontal="center"/>
      <protection locked="0"/>
    </xf>
    <xf numFmtId="0" fontId="23" fillId="0" borderId="20" xfId="1" applyNumberFormat="1" applyFont="1" applyBorder="1" applyAlignment="1">
      <alignment horizontal="center" vertical="center" wrapText="1"/>
    </xf>
    <xf numFmtId="1" fontId="23" fillId="0" borderId="14" xfId="1" applyNumberFormat="1" applyFont="1" applyBorder="1" applyAlignment="1">
      <alignment horizontal="center" vertical="center" wrapText="1"/>
    </xf>
    <xf numFmtId="0" fontId="27" fillId="0" borderId="0" xfId="1" applyNumberFormat="1" applyFont="1" applyAlignment="1" applyProtection="1">
      <alignment horizontal="left" vertical="center" wrapText="1"/>
      <protection locked="0"/>
    </xf>
    <xf numFmtId="0" fontId="17" fillId="0" borderId="0" xfId="1" applyNumberFormat="1" applyFont="1" applyBorder="1" applyAlignment="1" applyProtection="1">
      <alignment horizontal="center" vertical="center"/>
      <protection locked="0"/>
    </xf>
    <xf numFmtId="0" fontId="17" fillId="0" borderId="0" xfId="1" applyNumberFormat="1" applyFont="1" applyFill="1" applyAlignment="1" applyProtection="1">
      <alignment horizontal="center"/>
      <protection locked="0"/>
    </xf>
    <xf numFmtId="0" fontId="20" fillId="0" borderId="0" xfId="1" applyNumberFormat="1" applyFont="1" applyBorder="1" applyAlignment="1" applyProtection="1">
      <alignment horizontal="center"/>
      <protection locked="0"/>
    </xf>
    <xf numFmtId="0" fontId="0" fillId="0" borderId="0" xfId="0" applyNumberFormat="1"/>
    <xf numFmtId="16" fontId="2" fillId="0" borderId="0" xfId="1" applyNumberFormat="1" applyFont="1" applyAlignment="1">
      <alignment horizontal="center" vertical="center"/>
    </xf>
    <xf numFmtId="0" fontId="7" fillId="3" borderId="4" xfId="1" applyNumberFormat="1" applyFont="1" applyFill="1" applyBorder="1" applyAlignment="1">
      <alignment horizontal="center" vertical="center" wrapText="1"/>
    </xf>
    <xf numFmtId="2" fontId="7" fillId="3" borderId="26" xfId="1" applyNumberFormat="1" applyFont="1" applyFill="1" applyBorder="1" applyAlignment="1">
      <alignment horizontal="center" vertical="center" wrapText="1"/>
    </xf>
    <xf numFmtId="0" fontId="8" fillId="3" borderId="28" xfId="1" applyNumberFormat="1" applyFont="1" applyFill="1" applyBorder="1" applyAlignment="1" applyProtection="1">
      <alignment horizontal="center" vertical="center" wrapText="1"/>
      <protection locked="0" hidden="1"/>
    </xf>
    <xf numFmtId="0" fontId="7" fillId="5" borderId="4" xfId="1" applyNumberFormat="1" applyFont="1" applyFill="1" applyBorder="1" applyAlignment="1">
      <alignment horizontal="center" vertical="center" wrapText="1"/>
    </xf>
    <xf numFmtId="2" fontId="7" fillId="5" borderId="26" xfId="1" applyNumberFormat="1" applyFont="1" applyFill="1" applyBorder="1" applyAlignment="1">
      <alignment horizontal="center" vertical="center" wrapText="1"/>
    </xf>
    <xf numFmtId="1" fontId="8" fillId="5" borderId="28" xfId="1" applyNumberFormat="1" applyFont="1" applyFill="1" applyBorder="1" applyAlignment="1" applyProtection="1">
      <alignment horizontal="center" vertical="center" wrapText="1"/>
      <protection locked="0" hidden="1"/>
    </xf>
    <xf numFmtId="1" fontId="28" fillId="0" borderId="1" xfId="1" applyNumberFormat="1" applyFont="1" applyFill="1" applyBorder="1" applyAlignment="1" applyProtection="1">
      <alignment horizontal="center" vertical="center" wrapText="1"/>
      <protection locked="0" hidden="1"/>
    </xf>
    <xf numFmtId="2" fontId="29" fillId="4" borderId="25" xfId="1" applyNumberFormat="1" applyFont="1" applyFill="1" applyBorder="1" applyAlignment="1">
      <alignment horizontal="center" vertical="center" wrapText="1"/>
    </xf>
    <xf numFmtId="0" fontId="23" fillId="0" borderId="5" xfId="1" applyNumberFormat="1" applyFont="1" applyFill="1" applyBorder="1" applyAlignment="1">
      <alignment horizontal="center" vertical="center" wrapText="1"/>
    </xf>
    <xf numFmtId="0" fontId="23" fillId="0" borderId="22" xfId="1"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pplyProtection="1">
      <alignment horizontal="left" vertical="center" wrapText="1"/>
      <protection locked="0" hidden="1"/>
    </xf>
    <xf numFmtId="2" fontId="5" fillId="0" borderId="1" xfId="1" applyNumberFormat="1" applyFont="1" applyFill="1" applyBorder="1" applyAlignment="1" applyProtection="1">
      <alignment horizontal="center" vertical="center" wrapText="1"/>
      <protection locked="0" hidden="1"/>
    </xf>
    <xf numFmtId="2" fontId="8" fillId="0" borderId="8" xfId="1" applyNumberFormat="1" applyFont="1" applyFill="1" applyBorder="1" applyAlignment="1" applyProtection="1">
      <alignment horizontal="center" vertical="center" wrapText="1"/>
      <protection locked="0" hidden="1"/>
    </xf>
    <xf numFmtId="2" fontId="7" fillId="3" borderId="27" xfId="1" applyNumberFormat="1" applyFont="1" applyFill="1" applyBorder="1" applyAlignment="1">
      <alignment horizontal="center" vertical="center" wrapText="1"/>
    </xf>
    <xf numFmtId="2" fontId="7" fillId="5" borderId="27" xfId="1" applyNumberFormat="1" applyFont="1" applyFill="1" applyBorder="1" applyAlignment="1">
      <alignment horizontal="center" vertical="center" wrapText="1"/>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8"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7" fillId="0" borderId="17"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3" fontId="9" fillId="0" borderId="8" xfId="1" applyNumberFormat="1" applyFont="1" applyBorder="1" applyAlignment="1" applyProtection="1">
      <alignment horizontal="center" vertical="center" wrapText="1"/>
      <protection locked="0"/>
    </xf>
    <xf numFmtId="0" fontId="9" fillId="0" borderId="8" xfId="1" applyFont="1" applyBorder="1" applyAlignment="1" applyProtection="1">
      <alignment horizontal="center" wrapText="1"/>
      <protection locked="0"/>
    </xf>
    <xf numFmtId="0" fontId="9" fillId="0" borderId="9" xfId="1" applyFont="1" applyBorder="1" applyAlignment="1" applyProtection="1">
      <alignment horizontal="center" wrapText="1"/>
      <protection locked="0"/>
    </xf>
    <xf numFmtId="0" fontId="9" fillId="0" borderId="10" xfId="1" applyFont="1" applyBorder="1" applyAlignment="1" applyProtection="1">
      <alignment horizontal="center" wrapText="1"/>
      <protection locked="0"/>
    </xf>
    <xf numFmtId="14" fontId="9" fillId="0" borderId="0" xfId="1" applyNumberFormat="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7" fillId="0" borderId="3" xfId="1" applyFont="1" applyFill="1" applyBorder="1" applyAlignment="1">
      <alignment horizontal="center" vertical="center"/>
    </xf>
    <xf numFmtId="0" fontId="7" fillId="0" borderId="18"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7" fillId="0" borderId="12" xfId="1" applyNumberFormat="1" applyFont="1" applyFill="1" applyBorder="1" applyAlignment="1">
      <alignment horizontal="center" vertical="center" wrapText="1"/>
    </xf>
    <xf numFmtId="0" fontId="7" fillId="0" borderId="24" xfId="1" applyNumberFormat="1" applyFont="1" applyFill="1" applyBorder="1" applyAlignment="1">
      <alignment horizontal="center" vertical="center" wrapText="1"/>
    </xf>
    <xf numFmtId="0" fontId="11" fillId="0" borderId="0" xfId="1" applyFont="1" applyFill="1" applyAlignment="1" applyProtection="1">
      <alignment horizontal="left" vertical="center" wrapText="1"/>
      <protection locked="0"/>
    </xf>
    <xf numFmtId="2" fontId="6" fillId="4" borderId="19" xfId="1" applyNumberFormat="1" applyFont="1" applyFill="1" applyBorder="1" applyAlignment="1">
      <alignment horizontal="center" vertical="center" wrapText="1"/>
    </xf>
    <xf numFmtId="2" fontId="6" fillId="4" borderId="13" xfId="1" applyNumberFormat="1" applyFont="1" applyFill="1" applyBorder="1" applyAlignment="1">
      <alignment horizontal="center" vertical="center" wrapText="1"/>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5" fillId="0" borderId="0" xfId="1" applyFont="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6" fillId="3" borderId="23" xfId="1" applyNumberFormat="1" applyFont="1" applyFill="1" applyBorder="1" applyAlignment="1">
      <alignment horizontal="center" vertical="center" wrapText="1"/>
    </xf>
    <xf numFmtId="0" fontId="6" fillId="3" borderId="15" xfId="1" applyNumberFormat="1" applyFont="1" applyFill="1" applyBorder="1" applyAlignment="1">
      <alignment horizontal="center" vertical="center" wrapText="1"/>
    </xf>
    <xf numFmtId="0" fontId="6" fillId="5" borderId="23" xfId="1" applyNumberFormat="1" applyFont="1" applyFill="1" applyBorder="1" applyAlignment="1">
      <alignment horizontal="center" vertical="center" wrapText="1"/>
    </xf>
    <xf numFmtId="0" fontId="6" fillId="5" borderId="15" xfId="1" applyNumberFormat="1" applyFont="1" applyFill="1" applyBorder="1" applyAlignment="1">
      <alignment horizontal="center" vertical="center" wrapText="1"/>
    </xf>
    <xf numFmtId="0" fontId="17" fillId="0" borderId="7" xfId="1" applyFont="1" applyBorder="1" applyAlignment="1" applyProtection="1">
      <alignment horizontal="center" vertical="center" wrapText="1"/>
      <protection locked="0"/>
    </xf>
    <xf numFmtId="0" fontId="6" fillId="0" borderId="17"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14" xfId="1" applyFont="1" applyBorder="1" applyAlignment="1">
      <alignment horizontal="center" vertical="center"/>
    </xf>
    <xf numFmtId="2" fontId="12" fillId="0" borderId="20" xfId="1" applyNumberFormat="1" applyFont="1" applyFill="1" applyBorder="1" applyAlignment="1">
      <alignment horizontal="center" vertical="center"/>
    </xf>
    <xf numFmtId="2" fontId="12" fillId="0" borderId="21" xfId="1" applyNumberFormat="1" applyFont="1" applyFill="1" applyBorder="1" applyAlignment="1">
      <alignment horizontal="center" vertical="center"/>
    </xf>
    <xf numFmtId="2" fontId="12" fillId="0" borderId="15" xfId="1" applyNumberFormat="1" applyFont="1" applyFill="1" applyBorder="1" applyAlignment="1">
      <alignment horizontal="center" vertical="center"/>
    </xf>
    <xf numFmtId="0" fontId="19" fillId="0" borderId="0" xfId="1" applyFont="1" applyAlignment="1" applyProtection="1">
      <alignment horizontal="left" vertical="center" wrapText="1"/>
      <protection locked="0"/>
    </xf>
    <xf numFmtId="0" fontId="20" fillId="0" borderId="11" xfId="1" applyFont="1" applyBorder="1" applyAlignment="1" applyProtection="1">
      <alignment horizontal="center" vertical="top"/>
      <protection locked="0"/>
    </xf>
    <xf numFmtId="0" fontId="20" fillId="0" borderId="11" xfId="1" applyFont="1" applyBorder="1" applyAlignment="1" applyProtection="1">
      <alignment horizontal="center"/>
      <protection locked="0"/>
    </xf>
    <xf numFmtId="0" fontId="18" fillId="0" borderId="0" xfId="1" applyFont="1" applyAlignment="1" applyProtection="1">
      <alignment horizontal="left" vertical="center"/>
      <protection locked="0"/>
    </xf>
    <xf numFmtId="0" fontId="17" fillId="0" borderId="0" xfId="1" applyFont="1" applyFill="1" applyAlignment="1" applyProtection="1">
      <alignment horizontal="center"/>
      <protection locked="0"/>
    </xf>
    <xf numFmtId="0" fontId="17" fillId="0" borderId="8"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enata.balkuviene\Desktop\Vaisiai%20ir%20dar&#382;ov&#279;s\Pirkimui\2%20priedas.%20Technin&#279;%20specifikacija%20reikalavimai%20prek&#279;m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1.13\Vaisiai%20ir%20dar&#382;ov&#279;s\2%20priedas.%20Technin&#279;%20specifikacija%20reikalavimai%20prek&#279;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 val="Sheet1"/>
    </sheetNames>
    <sheetDataSet>
      <sheetData sheetId="0" refreshError="1">
        <row r="6">
          <cell r="F6" t="str">
            <v>Numatomas įsygyti kiekis (per 36 mėn.)</v>
          </cell>
          <cell r="H6" t="str">
            <v>Numatomas įsygyti kiekis (per 36 mėn.)</v>
          </cell>
        </row>
        <row r="9">
          <cell r="H9">
            <v>300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s>
    <sheetDataSet>
      <sheetData sheetId="0">
        <row r="8">
          <cell r="A8">
            <v>1</v>
          </cell>
        </row>
        <row r="9">
          <cell r="A9">
            <v>2</v>
          </cell>
          <cell r="B9" t="str">
            <v xml:space="preserve">Džiovintos slyvos </v>
          </cell>
          <cell r="C9" t="str">
            <v>II nepjaustytos, be kauliukų, ne didesnėse kaip 1 kg fasuotėse, atitinkančios kokybės reikalavimus, nustatytus Džiovintų vaisių techniniu reglamentu (Lietuvos Respublikos žemės ūkio ministro 2006 m. balandžio 19 d. įsakymas Nr. 3D-155 (Lietuvos Respublikos žemės ūkio ministro 2020 m. gegužės 11 d. įsakymo Nr. 3D-360 redakcija).</v>
          </cell>
          <cell r="E9">
            <v>3599.8940000000002</v>
          </cell>
          <cell r="J9" t="str">
            <v>2 kartus per mėnesį</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tabSelected="1" zoomScaleNormal="100" workbookViewId="0">
      <selection activeCell="A41" sqref="A41:XFD61"/>
    </sheetView>
  </sheetViews>
  <sheetFormatPr defaultRowHeight="14.4" x14ac:dyDescent="0.3"/>
  <cols>
    <col min="1" max="1" width="7.33203125" customWidth="1"/>
    <col min="2" max="2" width="15.5546875" style="107" customWidth="1"/>
    <col min="3" max="3" width="49.109375" style="94" customWidth="1"/>
    <col min="6" max="6" width="36.109375" customWidth="1"/>
    <col min="7" max="7" width="13.88671875" customWidth="1"/>
    <col min="8" max="8" width="12.6640625" customWidth="1"/>
    <col min="9" max="9" width="10.5546875" customWidth="1"/>
    <col min="10" max="11" width="9.109375" customWidth="1"/>
    <col min="14" max="14" width="8.88671875" style="122"/>
    <col min="15" max="15" width="10.109375" customWidth="1"/>
    <col min="18" max="18" width="11.5546875" customWidth="1"/>
    <col min="19" max="19" width="14" customWidth="1"/>
  </cols>
  <sheetData>
    <row r="1" spans="1:19" ht="15.6" x14ac:dyDescent="0.3">
      <c r="A1" s="156" t="s">
        <v>72</v>
      </c>
      <c r="B1" s="156"/>
      <c r="C1" s="156"/>
      <c r="D1" s="156"/>
      <c r="E1" s="156"/>
      <c r="F1" s="156"/>
      <c r="G1" s="156"/>
      <c r="H1" s="156"/>
      <c r="I1" s="156"/>
      <c r="J1" s="156"/>
      <c r="K1" s="156"/>
      <c r="L1" s="156"/>
      <c r="M1" s="44"/>
      <c r="N1" s="44"/>
      <c r="O1" s="44"/>
      <c r="P1" s="44"/>
      <c r="Q1" s="44"/>
      <c r="R1" s="9"/>
      <c r="S1" s="44"/>
    </row>
    <row r="2" spans="1:19" ht="15.6" x14ac:dyDescent="0.3">
      <c r="A2" s="156" t="s">
        <v>0</v>
      </c>
      <c r="B2" s="156"/>
      <c r="C2" s="156"/>
      <c r="D2" s="156"/>
      <c r="E2" s="156"/>
      <c r="F2" s="156"/>
      <c r="G2" s="156"/>
      <c r="H2" s="156"/>
      <c r="I2" s="156"/>
      <c r="J2" s="156"/>
      <c r="K2" s="156"/>
      <c r="L2" s="156"/>
      <c r="M2" s="44"/>
      <c r="N2" s="44"/>
      <c r="O2" s="44"/>
      <c r="P2" s="44"/>
      <c r="Q2" s="44"/>
      <c r="R2" s="9"/>
      <c r="S2" s="44"/>
    </row>
    <row r="3" spans="1:19" ht="15.6" x14ac:dyDescent="0.3">
      <c r="A3" s="9"/>
      <c r="B3" s="98"/>
      <c r="C3" s="9"/>
      <c r="D3" s="9"/>
      <c r="E3" s="9"/>
      <c r="F3" s="44"/>
      <c r="G3" s="44"/>
      <c r="H3" s="44"/>
      <c r="I3" s="44"/>
      <c r="J3" s="65"/>
      <c r="K3" s="44"/>
      <c r="L3" s="44" t="s">
        <v>1</v>
      </c>
      <c r="M3" s="44"/>
      <c r="N3" s="44"/>
      <c r="O3" s="44"/>
      <c r="P3" s="44"/>
      <c r="Q3" s="44"/>
      <c r="R3" s="9"/>
      <c r="S3" s="44"/>
    </row>
    <row r="4" spans="1:19" ht="15.6" x14ac:dyDescent="0.3">
      <c r="A4" s="9"/>
      <c r="B4" s="98"/>
      <c r="C4" s="9"/>
      <c r="D4" s="9"/>
      <c r="E4" s="9"/>
      <c r="F4" s="44"/>
      <c r="G4" s="44"/>
      <c r="H4" s="44"/>
      <c r="I4" s="44"/>
      <c r="J4" s="65"/>
      <c r="K4" s="44"/>
      <c r="L4" s="44" t="s">
        <v>2</v>
      </c>
      <c r="M4" s="44"/>
      <c r="N4" s="44"/>
      <c r="O4" s="44"/>
      <c r="P4" s="44"/>
      <c r="Q4" s="44"/>
      <c r="R4" s="9"/>
      <c r="S4" s="44"/>
    </row>
    <row r="5" spans="1:19" ht="15.6" x14ac:dyDescent="0.3">
      <c r="A5" s="158" t="s">
        <v>3</v>
      </c>
      <c r="B5" s="158"/>
      <c r="C5" s="158"/>
      <c r="D5" s="158"/>
      <c r="E5" s="158"/>
      <c r="F5" s="158"/>
      <c r="G5" s="158"/>
      <c r="H5" s="158"/>
      <c r="I5" s="158"/>
      <c r="J5" s="158"/>
      <c r="K5" s="158"/>
      <c r="L5" s="158"/>
      <c r="M5" s="78"/>
      <c r="N5" s="78"/>
      <c r="O5" s="78"/>
      <c r="P5" s="78"/>
      <c r="Q5" s="78"/>
      <c r="R5" s="40"/>
      <c r="S5" s="78"/>
    </row>
    <row r="6" spans="1:19" ht="15.6" x14ac:dyDescent="0.3">
      <c r="A6" s="10"/>
      <c r="B6" s="96"/>
      <c r="C6" s="10"/>
      <c r="D6" s="10"/>
      <c r="E6" s="10"/>
      <c r="F6" s="45"/>
      <c r="G6" s="45"/>
      <c r="H6" s="45"/>
      <c r="I6" s="45"/>
      <c r="J6" s="65"/>
      <c r="K6" s="44"/>
      <c r="L6" s="44"/>
      <c r="M6" s="44"/>
      <c r="N6" s="44"/>
      <c r="O6" s="44"/>
      <c r="P6" s="44"/>
      <c r="Q6" s="44"/>
      <c r="R6" s="9"/>
      <c r="S6" s="44"/>
    </row>
    <row r="7" spans="1:19" ht="15.6" x14ac:dyDescent="0.3">
      <c r="A7" s="158" t="s">
        <v>4</v>
      </c>
      <c r="B7" s="158"/>
      <c r="C7" s="158"/>
      <c r="D7" s="158"/>
      <c r="E7" s="158"/>
      <c r="F7" s="158"/>
      <c r="G7" s="158"/>
      <c r="H7" s="158"/>
      <c r="I7" s="158"/>
      <c r="J7" s="158"/>
      <c r="K7" s="158"/>
      <c r="L7" s="158"/>
      <c r="M7" s="78"/>
      <c r="N7" s="78"/>
      <c r="O7" s="78"/>
      <c r="P7" s="78"/>
      <c r="Q7" s="78"/>
      <c r="R7" s="40"/>
      <c r="S7" s="78"/>
    </row>
    <row r="8" spans="1:19" ht="15.6" x14ac:dyDescent="0.3">
      <c r="A8" s="158" t="s">
        <v>59</v>
      </c>
      <c r="B8" s="158"/>
      <c r="C8" s="158"/>
      <c r="D8" s="158"/>
      <c r="E8" s="158"/>
      <c r="F8" s="158"/>
      <c r="G8" s="158"/>
      <c r="H8" s="158"/>
      <c r="I8" s="158"/>
      <c r="J8" s="158"/>
      <c r="K8" s="158"/>
      <c r="L8" s="158"/>
      <c r="M8" s="78"/>
      <c r="N8" s="78"/>
      <c r="O8" s="78"/>
      <c r="P8" s="78"/>
      <c r="Q8" s="78"/>
      <c r="R8" s="40"/>
      <c r="S8" s="78"/>
    </row>
    <row r="9" spans="1:19" ht="15.6" x14ac:dyDescent="0.3">
      <c r="A9" s="155">
        <v>43835</v>
      </c>
      <c r="B9" s="156"/>
      <c r="C9" s="156"/>
      <c r="D9" s="156"/>
      <c r="E9" s="156"/>
      <c r="F9" s="156"/>
      <c r="G9" s="156"/>
      <c r="H9" s="156"/>
      <c r="I9" s="156"/>
      <c r="J9" s="156"/>
      <c r="K9" s="156"/>
      <c r="L9" s="156"/>
      <c r="M9" s="44"/>
      <c r="N9" s="44"/>
      <c r="O9" s="44"/>
      <c r="P9" s="44"/>
      <c r="Q9" s="44"/>
      <c r="R9" s="9"/>
      <c r="S9" s="44"/>
    </row>
    <row r="10" spans="1:19" ht="15.6" x14ac:dyDescent="0.3">
      <c r="A10" s="156" t="s">
        <v>5</v>
      </c>
      <c r="B10" s="156"/>
      <c r="C10" s="156"/>
      <c r="D10" s="156"/>
      <c r="E10" s="156"/>
      <c r="F10" s="156"/>
      <c r="G10" s="156"/>
      <c r="H10" s="156"/>
      <c r="I10" s="156"/>
      <c r="J10" s="156"/>
      <c r="K10" s="156"/>
      <c r="L10" s="156"/>
      <c r="M10" s="44"/>
      <c r="N10" s="44"/>
      <c r="O10" s="44"/>
      <c r="P10" s="44"/>
      <c r="Q10" s="44"/>
      <c r="R10" s="9"/>
      <c r="S10" s="44"/>
    </row>
    <row r="11" spans="1:19" ht="15.6" x14ac:dyDescent="0.3">
      <c r="A11" s="156" t="s">
        <v>73</v>
      </c>
      <c r="B11" s="156"/>
      <c r="C11" s="156"/>
      <c r="D11" s="156"/>
      <c r="E11" s="156"/>
      <c r="F11" s="156"/>
      <c r="G11" s="156"/>
      <c r="H11" s="156"/>
      <c r="I11" s="156"/>
      <c r="J11" s="156"/>
      <c r="K11" s="156"/>
      <c r="L11" s="156"/>
      <c r="M11" s="44"/>
      <c r="N11" s="44"/>
      <c r="O11" s="44"/>
      <c r="P11" s="44"/>
      <c r="Q11" s="44"/>
      <c r="R11" s="9"/>
      <c r="S11" s="44"/>
    </row>
    <row r="12" spans="1:19" ht="15.6" x14ac:dyDescent="0.3">
      <c r="A12" s="157" t="s">
        <v>6</v>
      </c>
      <c r="B12" s="157"/>
      <c r="C12" s="157"/>
      <c r="D12" s="157"/>
      <c r="E12" s="157"/>
      <c r="F12" s="157"/>
      <c r="G12" s="157"/>
      <c r="H12" s="157"/>
      <c r="I12" s="157"/>
      <c r="J12" s="157"/>
      <c r="K12" s="157"/>
      <c r="L12" s="157"/>
      <c r="M12" s="79"/>
      <c r="N12" s="79"/>
      <c r="O12" s="79"/>
      <c r="P12" s="79"/>
      <c r="Q12" s="79"/>
      <c r="R12" s="17"/>
      <c r="S12" s="79"/>
    </row>
    <row r="13" spans="1:19" ht="15.6" x14ac:dyDescent="0.3">
      <c r="A13" s="140" t="s">
        <v>7</v>
      </c>
      <c r="B13" s="141"/>
      <c r="C13" s="141"/>
      <c r="D13" s="141"/>
      <c r="E13" s="141"/>
      <c r="F13" s="141"/>
      <c r="G13" s="141"/>
      <c r="H13" s="141"/>
      <c r="I13" s="142"/>
      <c r="J13" s="143" t="s">
        <v>74</v>
      </c>
      <c r="K13" s="144"/>
      <c r="L13" s="145"/>
      <c r="M13" s="80"/>
      <c r="N13" s="80"/>
      <c r="O13" s="80"/>
      <c r="P13" s="80"/>
      <c r="Q13" s="80"/>
      <c r="R13" s="18"/>
      <c r="S13" s="80"/>
    </row>
    <row r="14" spans="1:19" ht="15.6" x14ac:dyDescent="0.3">
      <c r="A14" s="140" t="s">
        <v>8</v>
      </c>
      <c r="B14" s="141"/>
      <c r="C14" s="141"/>
      <c r="D14" s="141"/>
      <c r="E14" s="141"/>
      <c r="F14" s="141"/>
      <c r="G14" s="141"/>
      <c r="H14" s="141"/>
      <c r="I14" s="142"/>
      <c r="J14" s="143" t="s">
        <v>75</v>
      </c>
      <c r="K14" s="144"/>
      <c r="L14" s="145"/>
      <c r="M14" s="80"/>
      <c r="N14" s="80"/>
      <c r="O14" s="80"/>
      <c r="P14" s="80"/>
      <c r="Q14" s="80"/>
      <c r="R14" s="18"/>
      <c r="S14" s="80"/>
    </row>
    <row r="15" spans="1:19" ht="15.6" x14ac:dyDescent="0.3">
      <c r="A15" s="140" t="s">
        <v>9</v>
      </c>
      <c r="B15" s="141"/>
      <c r="C15" s="141"/>
      <c r="D15" s="141"/>
      <c r="E15" s="141"/>
      <c r="F15" s="141"/>
      <c r="G15" s="141"/>
      <c r="H15" s="141"/>
      <c r="I15" s="142"/>
      <c r="J15" s="143" t="s">
        <v>76</v>
      </c>
      <c r="K15" s="144"/>
      <c r="L15" s="145"/>
      <c r="M15" s="80"/>
      <c r="N15" s="80"/>
      <c r="O15" s="80"/>
      <c r="P15" s="80"/>
      <c r="Q15" s="80"/>
      <c r="R15" s="18"/>
      <c r="S15" s="80"/>
    </row>
    <row r="16" spans="1:19" ht="15.6" x14ac:dyDescent="0.3">
      <c r="A16" s="143" t="s">
        <v>10</v>
      </c>
      <c r="B16" s="144"/>
      <c r="C16" s="144"/>
      <c r="D16" s="144"/>
      <c r="E16" s="144"/>
      <c r="F16" s="144"/>
      <c r="G16" s="144"/>
      <c r="H16" s="144"/>
      <c r="I16" s="145"/>
      <c r="J16" s="151">
        <v>852727228</v>
      </c>
      <c r="K16" s="144"/>
      <c r="L16" s="145"/>
      <c r="M16" s="80"/>
      <c r="N16" s="80"/>
      <c r="O16" s="80"/>
      <c r="P16" s="80"/>
      <c r="Q16" s="80"/>
      <c r="R16" s="18"/>
      <c r="S16" s="80"/>
    </row>
    <row r="17" spans="1:19" ht="15.6" x14ac:dyDescent="0.3">
      <c r="A17" s="143" t="s">
        <v>11</v>
      </c>
      <c r="B17" s="144"/>
      <c r="C17" s="144"/>
      <c r="D17" s="144"/>
      <c r="E17" s="144"/>
      <c r="F17" s="144"/>
      <c r="G17" s="144"/>
      <c r="H17" s="144"/>
      <c r="I17" s="145"/>
      <c r="J17" s="151">
        <v>852727707</v>
      </c>
      <c r="K17" s="144"/>
      <c r="L17" s="145"/>
      <c r="M17" s="80"/>
      <c r="N17" s="80"/>
      <c r="O17" s="80"/>
      <c r="P17" s="80"/>
      <c r="Q17" s="80"/>
      <c r="R17" s="18"/>
      <c r="S17" s="80"/>
    </row>
    <row r="18" spans="1:19" ht="15.6" x14ac:dyDescent="0.3">
      <c r="A18" s="143" t="s">
        <v>12</v>
      </c>
      <c r="B18" s="144"/>
      <c r="C18" s="144"/>
      <c r="D18" s="144"/>
      <c r="E18" s="144"/>
      <c r="F18" s="144"/>
      <c r="G18" s="144"/>
      <c r="H18" s="144"/>
      <c r="I18" s="145"/>
      <c r="J18" s="143" t="s">
        <v>77</v>
      </c>
      <c r="K18" s="144"/>
      <c r="L18" s="145"/>
      <c r="M18" s="80"/>
      <c r="N18" s="80"/>
      <c r="O18" s="80"/>
      <c r="P18" s="80"/>
      <c r="Q18" s="80"/>
      <c r="R18" s="18"/>
      <c r="S18" s="80"/>
    </row>
    <row r="19" spans="1:19" ht="15.6" x14ac:dyDescent="0.3">
      <c r="A19" s="11" t="s">
        <v>13</v>
      </c>
      <c r="B19" s="99"/>
      <c r="C19" s="92"/>
      <c r="D19" s="12"/>
      <c r="E19" s="12"/>
      <c r="F19" s="46"/>
      <c r="G19" s="46"/>
      <c r="H19" s="46"/>
      <c r="I19" s="46"/>
      <c r="J19" s="66"/>
      <c r="K19" s="48"/>
      <c r="L19" s="48"/>
      <c r="M19" s="48"/>
      <c r="N19" s="48"/>
      <c r="O19" s="48"/>
      <c r="P19" s="48"/>
      <c r="Q19" s="48"/>
      <c r="R19" s="13"/>
      <c r="S19" s="48"/>
    </row>
    <row r="20" spans="1:19" ht="15.6" x14ac:dyDescent="0.3">
      <c r="A20" s="152" t="s">
        <v>14</v>
      </c>
      <c r="B20" s="153"/>
      <c r="C20" s="153"/>
      <c r="D20" s="153"/>
      <c r="E20" s="153"/>
      <c r="F20" s="153"/>
      <c r="G20" s="153"/>
      <c r="H20" s="153"/>
      <c r="I20" s="154"/>
      <c r="J20" s="143"/>
      <c r="K20" s="144"/>
      <c r="L20" s="145"/>
      <c r="M20" s="80"/>
      <c r="N20" s="80"/>
      <c r="O20" s="80"/>
      <c r="P20" s="80"/>
      <c r="Q20" s="80"/>
      <c r="R20" s="18"/>
      <c r="S20" s="80"/>
    </row>
    <row r="21" spans="1:19" ht="15.6" x14ac:dyDescent="0.3">
      <c r="A21" s="152" t="s">
        <v>15</v>
      </c>
      <c r="B21" s="153"/>
      <c r="C21" s="153"/>
      <c r="D21" s="153"/>
      <c r="E21" s="153"/>
      <c r="F21" s="153"/>
      <c r="G21" s="153"/>
      <c r="H21" s="153"/>
      <c r="I21" s="154"/>
      <c r="J21" s="143"/>
      <c r="K21" s="144"/>
      <c r="L21" s="145"/>
      <c r="M21" s="80"/>
      <c r="N21" s="80"/>
      <c r="O21" s="80"/>
      <c r="P21" s="80"/>
      <c r="Q21" s="80"/>
      <c r="R21" s="18"/>
      <c r="S21" s="80"/>
    </row>
    <row r="22" spans="1:19" ht="15.6" x14ac:dyDescent="0.3">
      <c r="A22" s="152" t="s">
        <v>16</v>
      </c>
      <c r="B22" s="153"/>
      <c r="C22" s="153"/>
      <c r="D22" s="153"/>
      <c r="E22" s="153"/>
      <c r="F22" s="153"/>
      <c r="G22" s="153"/>
      <c r="H22" s="153"/>
      <c r="I22" s="154"/>
      <c r="J22" s="143"/>
      <c r="K22" s="144"/>
      <c r="L22" s="145"/>
      <c r="M22" s="80"/>
      <c r="N22" s="80"/>
      <c r="O22" s="80"/>
      <c r="P22" s="80"/>
      <c r="Q22" s="80"/>
      <c r="R22" s="18"/>
      <c r="S22" s="80"/>
    </row>
    <row r="23" spans="1:19" ht="15.6" x14ac:dyDescent="0.3">
      <c r="A23" s="152" t="s">
        <v>17</v>
      </c>
      <c r="B23" s="153"/>
      <c r="C23" s="153"/>
      <c r="D23" s="153"/>
      <c r="E23" s="153"/>
      <c r="F23" s="153"/>
      <c r="G23" s="153"/>
      <c r="H23" s="153"/>
      <c r="I23" s="154"/>
      <c r="J23" s="143"/>
      <c r="K23" s="144"/>
      <c r="L23" s="145"/>
      <c r="M23" s="80"/>
      <c r="N23" s="80"/>
      <c r="O23" s="80"/>
      <c r="P23" s="80"/>
      <c r="Q23" s="80"/>
      <c r="R23" s="18"/>
      <c r="S23" s="80"/>
    </row>
    <row r="24" spans="1:19" ht="15.6" x14ac:dyDescent="0.3">
      <c r="A24" s="14" t="s">
        <v>18</v>
      </c>
      <c r="B24" s="100"/>
      <c r="C24" s="93"/>
      <c r="D24" s="14"/>
      <c r="E24" s="14"/>
      <c r="F24" s="47"/>
      <c r="G24" s="47"/>
      <c r="H24" s="47"/>
      <c r="I24" s="47"/>
      <c r="J24" s="67"/>
      <c r="K24" s="48"/>
      <c r="L24" s="48"/>
      <c r="M24" s="48"/>
      <c r="N24" s="48"/>
      <c r="O24" s="48"/>
      <c r="P24" s="48"/>
      <c r="Q24" s="48"/>
      <c r="R24" s="13"/>
      <c r="S24" s="48"/>
    </row>
    <row r="25" spans="1:19" ht="15.6" x14ac:dyDescent="0.3">
      <c r="A25" s="13"/>
      <c r="B25" s="22"/>
      <c r="C25" s="10"/>
      <c r="D25" s="13"/>
      <c r="E25" s="13"/>
      <c r="F25" s="48"/>
      <c r="G25" s="48"/>
      <c r="H25" s="48"/>
      <c r="I25" s="48"/>
      <c r="J25" s="68"/>
      <c r="K25" s="48"/>
      <c r="L25" s="48"/>
      <c r="M25" s="48"/>
      <c r="N25" s="48"/>
      <c r="O25" s="48"/>
      <c r="P25" s="48"/>
      <c r="Q25" s="48"/>
      <c r="R25" s="13"/>
      <c r="S25" s="48"/>
    </row>
    <row r="26" spans="1:19" ht="15.6" x14ac:dyDescent="0.3">
      <c r="A26" s="15" t="s">
        <v>19</v>
      </c>
      <c r="B26" s="101"/>
      <c r="C26" s="15"/>
      <c r="D26" s="15"/>
      <c r="E26" s="15"/>
      <c r="F26" s="49"/>
      <c r="G26" s="49"/>
      <c r="H26" s="49"/>
      <c r="I26" s="49"/>
      <c r="J26" s="69"/>
      <c r="K26" s="49"/>
      <c r="L26" s="49"/>
      <c r="M26" s="49"/>
      <c r="N26" s="49"/>
      <c r="O26" s="49"/>
      <c r="P26" s="49"/>
      <c r="Q26" s="49"/>
      <c r="R26" s="15"/>
      <c r="S26" s="49"/>
    </row>
    <row r="27" spans="1:19" ht="15.6" x14ac:dyDescent="0.3">
      <c r="A27" s="16" t="s">
        <v>20</v>
      </c>
      <c r="B27" s="102"/>
      <c r="C27" s="16"/>
      <c r="D27" s="16"/>
      <c r="E27" s="16"/>
      <c r="F27" s="50"/>
      <c r="G27" s="50"/>
      <c r="H27" s="50"/>
      <c r="I27" s="50"/>
      <c r="J27" s="70"/>
      <c r="K27" s="50"/>
      <c r="L27" s="50"/>
      <c r="M27" s="50"/>
      <c r="N27" s="50"/>
      <c r="O27" s="50"/>
      <c r="P27" s="50"/>
      <c r="Q27" s="50"/>
      <c r="R27" s="16"/>
      <c r="S27" s="50"/>
    </row>
    <row r="28" spans="1:19" ht="15.6" x14ac:dyDescent="0.3">
      <c r="A28" s="16" t="s">
        <v>21</v>
      </c>
      <c r="B28" s="102"/>
      <c r="C28" s="16"/>
      <c r="D28" s="16"/>
      <c r="E28" s="16"/>
      <c r="F28" s="50"/>
      <c r="G28" s="50"/>
      <c r="H28" s="50"/>
      <c r="I28" s="50"/>
      <c r="J28" s="70"/>
      <c r="K28" s="50"/>
      <c r="L28" s="50"/>
      <c r="M28" s="50"/>
      <c r="N28" s="50"/>
      <c r="O28" s="50"/>
      <c r="P28" s="50"/>
      <c r="Q28" s="50"/>
      <c r="R28" s="16"/>
      <c r="S28" s="50"/>
    </row>
    <row r="29" spans="1:19" ht="15.6" x14ac:dyDescent="0.3">
      <c r="A29" s="16" t="s">
        <v>22</v>
      </c>
      <c r="B29" s="102"/>
      <c r="C29" s="16"/>
      <c r="D29" s="16"/>
      <c r="E29" s="16"/>
      <c r="F29" s="50"/>
      <c r="G29" s="50"/>
      <c r="H29" s="50"/>
      <c r="I29" s="50"/>
      <c r="J29" s="70"/>
      <c r="K29" s="50"/>
      <c r="L29" s="50"/>
      <c r="M29" s="50"/>
      <c r="N29" s="50"/>
      <c r="O29" s="50"/>
      <c r="P29" s="50"/>
      <c r="Q29" s="50"/>
      <c r="R29" s="16"/>
      <c r="S29" s="50"/>
    </row>
    <row r="30" spans="1:19" ht="15.6" x14ac:dyDescent="0.3">
      <c r="A30" s="159" t="s">
        <v>60</v>
      </c>
      <c r="B30" s="159"/>
      <c r="C30" s="159"/>
      <c r="D30" s="159"/>
      <c r="E30" s="159"/>
      <c r="F30" s="159"/>
      <c r="G30" s="159"/>
      <c r="H30" s="159"/>
      <c r="I30" s="159"/>
      <c r="J30" s="159"/>
      <c r="K30" s="159"/>
      <c r="L30" s="159"/>
      <c r="M30" s="81"/>
      <c r="N30" s="81"/>
      <c r="O30" s="81"/>
      <c r="P30" s="81"/>
      <c r="Q30" s="81"/>
      <c r="R30" s="38"/>
      <c r="S30" s="81"/>
    </row>
    <row r="31" spans="1:19" ht="15.6" x14ac:dyDescent="0.3">
      <c r="A31" s="159"/>
      <c r="B31" s="159"/>
      <c r="C31" s="159"/>
      <c r="D31" s="159"/>
      <c r="E31" s="159"/>
      <c r="F31" s="159"/>
      <c r="G31" s="159"/>
      <c r="H31" s="159"/>
      <c r="I31" s="159"/>
      <c r="J31" s="159"/>
      <c r="K31" s="159"/>
      <c r="L31" s="159"/>
      <c r="M31" s="81"/>
      <c r="N31" s="81"/>
      <c r="O31" s="81"/>
      <c r="P31" s="81"/>
      <c r="Q31" s="81"/>
      <c r="R31" s="38"/>
      <c r="S31" s="81"/>
    </row>
    <row r="32" spans="1:19" x14ac:dyDescent="0.3">
      <c r="A32" s="8"/>
      <c r="B32" s="103"/>
      <c r="C32" s="8"/>
      <c r="D32" s="2"/>
      <c r="E32" s="3"/>
      <c r="F32" s="51"/>
      <c r="G32" s="51"/>
      <c r="H32" s="51"/>
      <c r="I32" s="51"/>
      <c r="J32" s="71"/>
      <c r="K32" s="72"/>
      <c r="L32" s="51"/>
      <c r="M32" s="51"/>
      <c r="N32" s="51"/>
      <c r="O32" s="51"/>
      <c r="P32" s="51"/>
      <c r="Q32" s="51"/>
      <c r="R32" s="4"/>
      <c r="S32" s="51"/>
    </row>
    <row r="33" spans="1:19" x14ac:dyDescent="0.3">
      <c r="A33" s="8"/>
      <c r="B33" s="103"/>
      <c r="C33" s="8"/>
      <c r="D33" s="2"/>
      <c r="E33" s="3"/>
      <c r="F33" s="51"/>
      <c r="G33" s="51"/>
      <c r="H33" s="51"/>
      <c r="I33" s="51"/>
      <c r="J33" s="71"/>
      <c r="K33" s="72"/>
      <c r="L33" s="51"/>
      <c r="M33" s="51"/>
      <c r="N33" s="51"/>
      <c r="O33" s="51"/>
      <c r="P33" s="51"/>
      <c r="Q33" s="51"/>
      <c r="R33" s="4"/>
      <c r="S33" s="51"/>
    </row>
    <row r="34" spans="1:19" x14ac:dyDescent="0.3">
      <c r="A34" s="8" t="s">
        <v>71</v>
      </c>
      <c r="B34" s="103"/>
      <c r="C34" s="8"/>
      <c r="D34" s="2"/>
      <c r="E34" s="3"/>
      <c r="F34" s="51"/>
      <c r="G34" s="51"/>
      <c r="H34" s="123"/>
      <c r="I34" s="51"/>
      <c r="J34" s="71"/>
      <c r="K34" s="72"/>
      <c r="L34" s="51"/>
      <c r="M34" s="51"/>
      <c r="N34" s="51"/>
      <c r="O34" s="51"/>
      <c r="P34" s="51"/>
      <c r="Q34" s="51"/>
      <c r="R34" s="4"/>
      <c r="S34" s="51"/>
    </row>
    <row r="35" spans="1:19" ht="15" thickBot="1" x14ac:dyDescent="0.35">
      <c r="A35" s="8"/>
      <c r="B35" s="103"/>
      <c r="C35" s="8"/>
      <c r="D35" s="2"/>
      <c r="E35" s="3"/>
      <c r="F35" s="51"/>
      <c r="G35" s="51"/>
      <c r="H35" s="51"/>
      <c r="I35" s="51"/>
      <c r="J35" s="71"/>
      <c r="K35" s="72"/>
      <c r="L35" s="51"/>
      <c r="M35" s="51"/>
      <c r="N35" s="51"/>
      <c r="O35" s="51"/>
      <c r="P35" s="51"/>
      <c r="Q35" s="51"/>
      <c r="R35" s="4"/>
      <c r="S35" s="51"/>
    </row>
    <row r="36" spans="1:19" ht="16.2" thickBot="1" x14ac:dyDescent="0.35">
      <c r="A36" s="164" t="s">
        <v>23</v>
      </c>
      <c r="B36" s="165"/>
      <c r="C36" s="165"/>
      <c r="D36" s="165"/>
      <c r="E36" s="165"/>
      <c r="F36" s="184" t="s">
        <v>24</v>
      </c>
      <c r="G36" s="185"/>
      <c r="H36" s="185"/>
      <c r="I36" s="185"/>
      <c r="J36" s="186"/>
      <c r="K36" s="187" t="s">
        <v>25</v>
      </c>
      <c r="L36" s="188"/>
      <c r="M36" s="188"/>
      <c r="N36" s="188"/>
      <c r="O36" s="188"/>
      <c r="P36" s="188"/>
      <c r="Q36" s="188"/>
      <c r="R36" s="188"/>
      <c r="S36" s="189"/>
    </row>
    <row r="37" spans="1:19" ht="15" thickBot="1" x14ac:dyDescent="0.35">
      <c r="A37" s="162" t="s">
        <v>26</v>
      </c>
      <c r="B37" s="104"/>
      <c r="C37" s="148" t="s">
        <v>27</v>
      </c>
      <c r="D37" s="148" t="s">
        <v>28</v>
      </c>
      <c r="E37" s="148" t="s">
        <v>61</v>
      </c>
      <c r="F37" s="146" t="s">
        <v>29</v>
      </c>
      <c r="G37" s="146" t="s">
        <v>30</v>
      </c>
      <c r="H37" s="146" t="s">
        <v>31</v>
      </c>
      <c r="I37" s="146" t="s">
        <v>32</v>
      </c>
      <c r="J37" s="146" t="s">
        <v>33</v>
      </c>
      <c r="K37" s="146" t="s">
        <v>34</v>
      </c>
      <c r="L37" s="146" t="s">
        <v>35</v>
      </c>
      <c r="M37" s="166" t="s">
        <v>36</v>
      </c>
      <c r="N37" s="177" t="s">
        <v>65</v>
      </c>
      <c r="O37" s="178"/>
      <c r="P37" s="179" t="s">
        <v>66</v>
      </c>
      <c r="Q37" s="180"/>
      <c r="R37" s="169" t="s">
        <v>37</v>
      </c>
      <c r="S37" s="182" t="s">
        <v>70</v>
      </c>
    </row>
    <row r="38" spans="1:19" ht="60" customHeight="1" thickBot="1" x14ac:dyDescent="0.35">
      <c r="A38" s="163"/>
      <c r="B38" s="105" t="s">
        <v>38</v>
      </c>
      <c r="C38" s="149"/>
      <c r="D38" s="149"/>
      <c r="E38" s="161"/>
      <c r="F38" s="147"/>
      <c r="G38" s="147"/>
      <c r="H38" s="147"/>
      <c r="I38" s="147"/>
      <c r="J38" s="147"/>
      <c r="K38" s="147"/>
      <c r="L38" s="150"/>
      <c r="M38" s="167"/>
      <c r="N38" s="124" t="str">
        <f>[1]kiekiai!$F$6</f>
        <v>Numatomas įsygyti kiekis (per 36 mėn.)</v>
      </c>
      <c r="O38" s="125" t="s">
        <v>68</v>
      </c>
      <c r="P38" s="127" t="str">
        <f>[1]kiekiai!$H$6</f>
        <v>Numatomas įsygyti kiekis (per 36 mėn.)</v>
      </c>
      <c r="Q38" s="128" t="s">
        <v>69</v>
      </c>
      <c r="R38" s="170"/>
      <c r="S38" s="183"/>
    </row>
    <row r="39" spans="1:19" ht="28.2" thickBot="1" x14ac:dyDescent="0.35">
      <c r="A39" s="28">
        <v>1</v>
      </c>
      <c r="B39" s="29">
        <v>2</v>
      </c>
      <c r="C39" s="30">
        <v>3</v>
      </c>
      <c r="D39" s="30">
        <v>4</v>
      </c>
      <c r="E39" s="31">
        <v>5</v>
      </c>
      <c r="F39" s="52">
        <v>6</v>
      </c>
      <c r="G39" s="52">
        <v>7</v>
      </c>
      <c r="H39" s="52">
        <v>8</v>
      </c>
      <c r="I39" s="64">
        <v>9</v>
      </c>
      <c r="J39" s="52">
        <v>10</v>
      </c>
      <c r="K39" s="52">
        <v>11</v>
      </c>
      <c r="L39" s="77">
        <v>12</v>
      </c>
      <c r="M39" s="116">
        <v>13</v>
      </c>
      <c r="N39" s="132">
        <v>14</v>
      </c>
      <c r="O39" s="133" t="s">
        <v>63</v>
      </c>
      <c r="P39" s="132">
        <v>16</v>
      </c>
      <c r="Q39" s="133" t="s">
        <v>64</v>
      </c>
      <c r="R39" s="117" t="s">
        <v>62</v>
      </c>
      <c r="S39" s="64">
        <v>19</v>
      </c>
    </row>
    <row r="40" spans="1:19" ht="75.599999999999994" customHeight="1" thickBot="1" x14ac:dyDescent="0.35">
      <c r="A40" s="7">
        <f>[2]kiekiai!A9</f>
        <v>2</v>
      </c>
      <c r="B40" s="106" t="str">
        <f>[2]kiekiai!B9</f>
        <v xml:space="preserve">Džiovintos slyvos </v>
      </c>
      <c r="C40" s="5" t="str">
        <f>[2]kiekiai!C9</f>
        <v>II nepjaustytos, be kauliukų, ne didesnėse kaip 1 kg fasuotėse, atitinkančios kokybės reikalavimus, nustatytus Džiovintų vaisių techniniu reglamentu (Lietuvos Respublikos žemės ūkio ministro 2006 m. balandžio 19 d. įsakymas Nr. 3D-155 (Lietuvos Respublikos žemės ūkio ministro 2020 m. gegužės 11 d. įsakymo Nr. 3D-360 redakcija).</v>
      </c>
      <c r="D40" s="6" t="str">
        <f>[2]kiekiai!J9</f>
        <v>2 kartus per mėnesį</v>
      </c>
      <c r="E40" s="130">
        <f>[2]kiekiai!E9</f>
        <v>3599.8940000000002</v>
      </c>
      <c r="F40" s="135" t="s">
        <v>84</v>
      </c>
      <c r="G40" s="134" t="s">
        <v>89</v>
      </c>
      <c r="H40" s="61" t="s">
        <v>90</v>
      </c>
      <c r="I40" s="61" t="s">
        <v>85</v>
      </c>
      <c r="J40" s="53" t="s">
        <v>87</v>
      </c>
      <c r="K40" s="73" t="s">
        <v>86</v>
      </c>
      <c r="L40" s="136">
        <v>2.0299999999999998</v>
      </c>
      <c r="M40" s="137">
        <v>2.46</v>
      </c>
      <c r="N40" s="126">
        <v>3300</v>
      </c>
      <c r="O40" s="138">
        <f t="shared" ref="O40" si="0">ROUND(M40*N40,2)</f>
        <v>8118</v>
      </c>
      <c r="P40" s="129">
        <f>[1]kiekiai!H9</f>
        <v>300</v>
      </c>
      <c r="Q40" s="139">
        <f t="shared" ref="Q40" si="1">ROUND(P40*M40,2)</f>
        <v>738</v>
      </c>
      <c r="R40" s="131">
        <f t="shared" ref="R40" si="2">O40+Q40</f>
        <v>8856</v>
      </c>
      <c r="S40" s="43" t="s">
        <v>88</v>
      </c>
    </row>
    <row r="42" spans="1:19" ht="15.6" x14ac:dyDescent="0.3">
      <c r="A42" s="19"/>
      <c r="B42" s="108"/>
      <c r="C42" s="95"/>
      <c r="D42" s="1"/>
      <c r="E42" s="2"/>
      <c r="F42" s="54"/>
      <c r="G42" s="54"/>
      <c r="H42" s="54"/>
      <c r="I42" s="54"/>
      <c r="J42" s="54"/>
      <c r="K42" s="54"/>
      <c r="L42" s="54"/>
      <c r="M42" s="54"/>
      <c r="N42" s="54"/>
      <c r="O42" s="54"/>
      <c r="P42" s="54"/>
      <c r="Q42" s="54"/>
      <c r="R42" s="39"/>
      <c r="S42" s="82"/>
    </row>
    <row r="43" spans="1:19" ht="29.25" customHeight="1" x14ac:dyDescent="0.3">
      <c r="A43" s="20"/>
      <c r="B43" s="109"/>
      <c r="C43" s="174" t="s">
        <v>39</v>
      </c>
      <c r="D43" s="174"/>
      <c r="E43" s="174"/>
      <c r="F43" s="174"/>
      <c r="G43" s="174"/>
      <c r="H43" s="174"/>
      <c r="I43" s="174"/>
      <c r="J43" s="174"/>
      <c r="K43" s="174"/>
      <c r="L43" s="174"/>
      <c r="M43" s="174"/>
      <c r="N43" s="55"/>
      <c r="O43" s="112"/>
      <c r="P43" s="112"/>
      <c r="Q43" s="112"/>
      <c r="R43" s="35"/>
      <c r="S43" s="55"/>
    </row>
    <row r="44" spans="1:19" ht="15.6" x14ac:dyDescent="0.3">
      <c r="A44" s="20"/>
      <c r="B44" s="109"/>
      <c r="C44" s="176" t="s">
        <v>40</v>
      </c>
      <c r="D44" s="176"/>
      <c r="E44" s="35"/>
      <c r="F44" s="55"/>
      <c r="G44" s="55"/>
      <c r="H44" s="55"/>
      <c r="I44" s="55"/>
      <c r="J44" s="55"/>
      <c r="K44" s="55"/>
      <c r="L44" s="55"/>
      <c r="M44" s="55"/>
      <c r="N44" s="55"/>
      <c r="O44" s="55"/>
      <c r="P44" s="55"/>
      <c r="Q44" s="55"/>
      <c r="R44" s="35"/>
      <c r="S44" s="55"/>
    </row>
    <row r="45" spans="1:19" ht="15.6" x14ac:dyDescent="0.3">
      <c r="A45" s="20"/>
      <c r="B45" s="109"/>
      <c r="C45" s="160" t="s">
        <v>41</v>
      </c>
      <c r="D45" s="160"/>
      <c r="E45" s="160"/>
      <c r="F45" s="160"/>
      <c r="G45" s="160"/>
      <c r="H45" s="160"/>
      <c r="I45" s="160"/>
      <c r="J45" s="160"/>
      <c r="K45" s="160"/>
      <c r="L45" s="160"/>
      <c r="M45" s="160"/>
      <c r="N45" s="82"/>
      <c r="O45" s="110"/>
      <c r="P45" s="110"/>
      <c r="Q45" s="110"/>
      <c r="R45" s="21"/>
      <c r="S45" s="56"/>
    </row>
    <row r="46" spans="1:19" ht="28.5" customHeight="1" x14ac:dyDescent="0.3">
      <c r="A46" s="20"/>
      <c r="B46" s="109"/>
      <c r="C46" s="175" t="s">
        <v>67</v>
      </c>
      <c r="D46" s="176"/>
      <c r="E46" s="176"/>
      <c r="F46" s="176"/>
      <c r="G46" s="176"/>
      <c r="H46" s="176"/>
      <c r="I46" s="176"/>
      <c r="J46" s="176"/>
      <c r="K46" s="176"/>
      <c r="L46" s="176"/>
      <c r="M46" s="176"/>
      <c r="N46" s="118"/>
      <c r="O46" s="113"/>
      <c r="P46" s="113"/>
      <c r="Q46" s="113"/>
      <c r="R46" s="36"/>
      <c r="S46" s="83"/>
    </row>
    <row r="47" spans="1:19" ht="32.25" customHeight="1" x14ac:dyDescent="0.3">
      <c r="A47" s="20"/>
      <c r="B47" s="109"/>
      <c r="C47" s="174" t="s">
        <v>42</v>
      </c>
      <c r="D47" s="174"/>
      <c r="E47" s="174"/>
      <c r="F47" s="174"/>
      <c r="G47" s="174"/>
      <c r="H47" s="174"/>
      <c r="I47" s="174"/>
      <c r="J47" s="174"/>
      <c r="K47" s="174"/>
      <c r="L47" s="174"/>
      <c r="M47" s="174"/>
      <c r="N47" s="55"/>
      <c r="O47" s="112"/>
      <c r="P47" s="112"/>
      <c r="Q47" s="112"/>
      <c r="R47" s="37"/>
      <c r="S47" s="84"/>
    </row>
    <row r="48" spans="1:19" ht="15.6" x14ac:dyDescent="0.3">
      <c r="A48" s="20"/>
      <c r="B48" s="109"/>
      <c r="C48" s="21"/>
      <c r="D48" s="21"/>
      <c r="E48" s="21"/>
      <c r="F48" s="56"/>
      <c r="G48" s="56"/>
      <c r="H48" s="56"/>
      <c r="I48" s="56"/>
      <c r="J48" s="56"/>
      <c r="K48" s="74"/>
      <c r="L48" s="56"/>
      <c r="M48" s="56"/>
      <c r="N48" s="56"/>
      <c r="O48" s="56"/>
      <c r="P48" s="56"/>
      <c r="Q48" s="56"/>
      <c r="R48" s="21"/>
      <c r="S48" s="56"/>
    </row>
    <row r="49" spans="1:19" ht="15.6" x14ac:dyDescent="0.3">
      <c r="A49" s="20"/>
      <c r="B49" s="109"/>
      <c r="C49" s="168" t="s">
        <v>43</v>
      </c>
      <c r="D49" s="168"/>
      <c r="E49" s="168"/>
      <c r="F49" s="168"/>
      <c r="G49" s="168"/>
      <c r="H49" s="168"/>
      <c r="I49" s="168"/>
      <c r="J49" s="168"/>
      <c r="K49" s="168"/>
      <c r="L49" s="168"/>
      <c r="M49" s="168"/>
      <c r="N49" s="85"/>
      <c r="O49" s="111"/>
      <c r="P49" s="111"/>
      <c r="Q49" s="111"/>
      <c r="R49" s="34"/>
      <c r="S49" s="85"/>
    </row>
    <row r="50" spans="1:19" ht="24.75" customHeight="1" x14ac:dyDescent="0.3">
      <c r="A50" s="20"/>
      <c r="B50" s="109"/>
      <c r="C50" s="168" t="s">
        <v>44</v>
      </c>
      <c r="D50" s="168"/>
      <c r="E50" s="168"/>
      <c r="F50" s="168"/>
      <c r="G50" s="168"/>
      <c r="H50" s="168"/>
      <c r="I50" s="168"/>
      <c r="J50" s="168"/>
      <c r="K50" s="168"/>
      <c r="L50" s="168"/>
      <c r="M50" s="168"/>
      <c r="N50" s="85"/>
      <c r="O50" s="111"/>
      <c r="P50" s="111"/>
      <c r="Q50" s="111"/>
      <c r="R50" s="34"/>
      <c r="S50" s="85"/>
    </row>
    <row r="51" spans="1:19" ht="39.75" customHeight="1" x14ac:dyDescent="0.3">
      <c r="A51" s="20"/>
      <c r="B51" s="109"/>
      <c r="C51" s="168" t="s">
        <v>45</v>
      </c>
      <c r="D51" s="168"/>
      <c r="E51" s="168"/>
      <c r="F51" s="168"/>
      <c r="G51" s="168"/>
      <c r="H51" s="168"/>
      <c r="I51" s="168"/>
      <c r="J51" s="168"/>
      <c r="K51" s="168"/>
      <c r="L51" s="168"/>
      <c r="M51" s="168"/>
      <c r="N51" s="85"/>
      <c r="O51" s="111"/>
      <c r="P51" s="111"/>
      <c r="Q51" s="111"/>
      <c r="R51" s="34"/>
      <c r="S51" s="85"/>
    </row>
    <row r="53" spans="1:19" ht="15.6" x14ac:dyDescent="0.3">
      <c r="A53" s="20"/>
      <c r="B53" s="109"/>
      <c r="C53" s="10" t="s">
        <v>46</v>
      </c>
      <c r="D53" s="22"/>
      <c r="E53" s="22"/>
      <c r="F53" s="57"/>
      <c r="G53" s="57"/>
      <c r="H53" s="57"/>
      <c r="I53" s="57"/>
      <c r="J53" s="57"/>
      <c r="K53" s="75"/>
      <c r="L53" s="57"/>
      <c r="M53" s="57"/>
      <c r="N53" s="57"/>
      <c r="O53" s="57"/>
      <c r="P53" s="57"/>
      <c r="Q53" s="57"/>
      <c r="R53" s="22"/>
      <c r="S53" s="57"/>
    </row>
    <row r="54" spans="1:19" ht="15.6" x14ac:dyDescent="0.3">
      <c r="A54" s="20"/>
      <c r="B54" s="109"/>
      <c r="C54" s="23" t="s">
        <v>47</v>
      </c>
      <c r="D54" s="171" t="s">
        <v>48</v>
      </c>
      <c r="E54" s="172"/>
      <c r="F54" s="172"/>
      <c r="G54" s="172"/>
      <c r="H54" s="172"/>
      <c r="I54" s="173"/>
      <c r="J54" s="171" t="s">
        <v>49</v>
      </c>
      <c r="K54" s="172"/>
      <c r="L54" s="172"/>
      <c r="M54" s="173"/>
      <c r="N54" s="119"/>
      <c r="O54" s="41"/>
      <c r="P54" s="41"/>
      <c r="Q54" s="41"/>
      <c r="R54" s="41"/>
      <c r="S54" s="86"/>
    </row>
    <row r="55" spans="1:19" ht="15.6" x14ac:dyDescent="0.3">
      <c r="A55" s="20"/>
      <c r="B55" s="109"/>
      <c r="C55" s="24" t="s">
        <v>78</v>
      </c>
      <c r="D55" s="171" t="s">
        <v>78</v>
      </c>
      <c r="E55" s="172"/>
      <c r="F55" s="172"/>
      <c r="G55" s="172"/>
      <c r="H55" s="172"/>
      <c r="I55" s="173"/>
      <c r="J55" s="171">
        <v>15</v>
      </c>
      <c r="K55" s="172"/>
      <c r="L55" s="172"/>
      <c r="M55" s="173"/>
      <c r="N55" s="119"/>
      <c r="O55" s="41"/>
      <c r="P55" s="41"/>
      <c r="Q55" s="41"/>
      <c r="R55" s="41"/>
      <c r="S55" s="86"/>
    </row>
    <row r="56" spans="1:19" ht="15.6" x14ac:dyDescent="0.3">
      <c r="A56" s="20"/>
      <c r="B56" s="109"/>
      <c r="C56" s="24" t="s">
        <v>79</v>
      </c>
      <c r="D56" s="171" t="s">
        <v>79</v>
      </c>
      <c r="E56" s="172"/>
      <c r="F56" s="172"/>
      <c r="G56" s="172"/>
      <c r="H56" s="172"/>
      <c r="I56" s="173"/>
      <c r="J56" s="171"/>
      <c r="K56" s="172"/>
      <c r="L56" s="172"/>
      <c r="M56" s="173"/>
      <c r="N56" s="119"/>
      <c r="O56" s="41"/>
      <c r="P56" s="41"/>
      <c r="Q56" s="41"/>
      <c r="R56" s="41"/>
      <c r="S56" s="86"/>
    </row>
    <row r="57" spans="1:19" ht="15.6" x14ac:dyDescent="0.3">
      <c r="A57" s="20"/>
      <c r="B57" s="109"/>
      <c r="C57" s="24" t="s">
        <v>80</v>
      </c>
      <c r="D57" s="171" t="s">
        <v>80</v>
      </c>
      <c r="E57" s="172"/>
      <c r="F57" s="172"/>
      <c r="G57" s="172"/>
      <c r="H57" s="172"/>
      <c r="I57" s="173"/>
      <c r="J57" s="171">
        <v>1</v>
      </c>
      <c r="K57" s="172"/>
      <c r="L57" s="172"/>
      <c r="M57" s="173"/>
      <c r="N57" s="119"/>
      <c r="O57" s="41"/>
      <c r="P57" s="41"/>
      <c r="Q57" s="41"/>
      <c r="R57" s="41"/>
      <c r="S57" s="86"/>
    </row>
    <row r="58" spans="1:19" ht="15.6" x14ac:dyDescent="0.3">
      <c r="A58" s="20"/>
      <c r="B58" s="109"/>
      <c r="C58" s="24"/>
      <c r="D58" s="171"/>
      <c r="E58" s="172"/>
      <c r="F58" s="172"/>
      <c r="G58" s="172"/>
      <c r="H58" s="172"/>
      <c r="I58" s="173"/>
      <c r="J58" s="171"/>
      <c r="K58" s="172"/>
      <c r="L58" s="172"/>
      <c r="M58" s="173"/>
      <c r="N58" s="119"/>
      <c r="O58" s="41"/>
      <c r="P58" s="41"/>
      <c r="Q58" s="41"/>
      <c r="R58" s="41"/>
      <c r="S58" s="86"/>
    </row>
    <row r="59" spans="1:19" ht="15.6" x14ac:dyDescent="0.3">
      <c r="A59" s="20"/>
      <c r="B59" s="109"/>
      <c r="C59" s="96"/>
      <c r="D59" s="22"/>
      <c r="E59" s="22"/>
      <c r="F59" s="57"/>
      <c r="G59" s="57"/>
      <c r="H59" s="57"/>
      <c r="I59" s="57"/>
      <c r="J59" s="57"/>
      <c r="K59" s="75"/>
      <c r="L59" s="57"/>
      <c r="M59" s="57"/>
      <c r="N59" s="57"/>
      <c r="O59" s="57"/>
      <c r="P59" s="57"/>
      <c r="Q59" s="57"/>
      <c r="R59" s="22"/>
      <c r="S59" s="57"/>
    </row>
    <row r="60" spans="1:19" ht="15.6" x14ac:dyDescent="0.3">
      <c r="A60" s="20"/>
      <c r="B60" s="109"/>
      <c r="C60" s="194" t="s">
        <v>50</v>
      </c>
      <c r="D60" s="194"/>
      <c r="E60" s="194"/>
      <c r="F60" s="194"/>
      <c r="G60" s="194"/>
      <c r="H60" s="194"/>
      <c r="I60" s="194"/>
      <c r="J60" s="194"/>
      <c r="K60" s="194"/>
      <c r="L60" s="194"/>
      <c r="M60" s="194"/>
      <c r="N60" s="120"/>
      <c r="O60" s="115"/>
      <c r="P60" s="115"/>
      <c r="Q60" s="115"/>
      <c r="R60" s="32"/>
      <c r="S60" s="87"/>
    </row>
    <row r="61" spans="1:19" ht="15.6" x14ac:dyDescent="0.3">
      <c r="A61" s="20"/>
      <c r="B61" s="109"/>
      <c r="C61" s="96"/>
      <c r="D61" s="22"/>
      <c r="E61" s="22"/>
      <c r="F61" s="57"/>
      <c r="G61" s="57"/>
      <c r="H61" s="57"/>
      <c r="I61" s="57"/>
      <c r="J61" s="57"/>
      <c r="K61" s="75"/>
      <c r="L61" s="57"/>
      <c r="M61" s="57"/>
      <c r="N61" s="57"/>
      <c r="O61" s="57"/>
      <c r="P61" s="57"/>
      <c r="Q61" s="57"/>
      <c r="R61" s="22"/>
      <c r="S61" s="57"/>
    </row>
    <row r="62" spans="1:19" ht="48.75" customHeight="1" x14ac:dyDescent="0.3">
      <c r="A62" s="20"/>
      <c r="B62" s="109"/>
      <c r="C62" s="181" t="s">
        <v>51</v>
      </c>
      <c r="D62" s="181"/>
      <c r="E62" s="181"/>
      <c r="F62" s="181"/>
      <c r="G62" s="58"/>
      <c r="H62" s="58"/>
      <c r="I62" s="58"/>
      <c r="J62" s="58"/>
      <c r="K62" s="58"/>
      <c r="L62" s="58"/>
      <c r="M62" s="58"/>
      <c r="N62" s="58"/>
      <c r="O62" s="58"/>
      <c r="P62" s="58"/>
      <c r="Q62" s="58"/>
      <c r="R62" s="33"/>
      <c r="S62" s="58"/>
    </row>
    <row r="63" spans="1:19" ht="28.5" customHeight="1" x14ac:dyDescent="0.3">
      <c r="A63" s="20"/>
      <c r="B63" s="109"/>
      <c r="C63" s="23" t="s">
        <v>47</v>
      </c>
      <c r="D63" s="195" t="s">
        <v>52</v>
      </c>
      <c r="E63" s="196"/>
      <c r="F63" s="196"/>
      <c r="G63" s="196"/>
      <c r="H63" s="197"/>
      <c r="I63" s="171" t="s">
        <v>53</v>
      </c>
      <c r="J63" s="172"/>
      <c r="K63" s="172"/>
      <c r="L63" s="172"/>
      <c r="M63" s="173"/>
      <c r="N63" s="119"/>
      <c r="O63" s="41"/>
      <c r="P63" s="41"/>
      <c r="Q63" s="41"/>
      <c r="R63" s="41"/>
      <c r="S63" s="88"/>
    </row>
    <row r="64" spans="1:19" ht="15.6" x14ac:dyDescent="0.3">
      <c r="A64" s="20"/>
      <c r="B64" s="109"/>
      <c r="C64" s="24">
        <v>1</v>
      </c>
      <c r="D64" s="171" t="s">
        <v>80</v>
      </c>
      <c r="E64" s="172"/>
      <c r="F64" s="172"/>
      <c r="G64" s="172"/>
      <c r="H64" s="173"/>
      <c r="I64" s="171" t="s">
        <v>81</v>
      </c>
      <c r="J64" s="172"/>
      <c r="K64" s="172"/>
      <c r="L64" s="172"/>
      <c r="M64" s="173"/>
      <c r="N64" s="119"/>
      <c r="O64" s="41"/>
      <c r="P64" s="41"/>
      <c r="Q64" s="41"/>
      <c r="R64" s="41"/>
      <c r="S64" s="88"/>
    </row>
    <row r="65" spans="1:19" ht="15.6" x14ac:dyDescent="0.3">
      <c r="A65" s="20"/>
      <c r="B65" s="109"/>
      <c r="C65" s="24"/>
      <c r="D65" s="171"/>
      <c r="E65" s="172"/>
      <c r="F65" s="172"/>
      <c r="G65" s="172"/>
      <c r="H65" s="173"/>
      <c r="I65" s="171"/>
      <c r="J65" s="172"/>
      <c r="K65" s="172"/>
      <c r="L65" s="172"/>
      <c r="M65" s="173"/>
      <c r="N65" s="119"/>
      <c r="O65" s="41"/>
      <c r="P65" s="41"/>
      <c r="Q65" s="41"/>
      <c r="R65" s="41"/>
      <c r="S65" s="88"/>
    </row>
    <row r="66" spans="1:19" ht="15.6" x14ac:dyDescent="0.3">
      <c r="A66" s="20"/>
      <c r="B66" s="109"/>
      <c r="C66" s="24"/>
      <c r="D66" s="171"/>
      <c r="E66" s="172"/>
      <c r="F66" s="172"/>
      <c r="G66" s="172"/>
      <c r="H66" s="173"/>
      <c r="I66" s="171"/>
      <c r="J66" s="172"/>
      <c r="K66" s="172"/>
      <c r="L66" s="172"/>
      <c r="M66" s="173"/>
      <c r="N66" s="119"/>
      <c r="O66" s="41"/>
      <c r="P66" s="41"/>
      <c r="Q66" s="41"/>
      <c r="R66" s="41"/>
      <c r="S66" s="88"/>
    </row>
    <row r="67" spans="1:19" ht="15.6" x14ac:dyDescent="0.3">
      <c r="A67" s="20"/>
      <c r="B67" s="109"/>
      <c r="C67" s="96"/>
      <c r="D67" s="22"/>
      <c r="E67" s="22"/>
      <c r="F67" s="57"/>
      <c r="G67" s="57"/>
      <c r="H67" s="57"/>
      <c r="I67" s="57"/>
      <c r="J67" s="57"/>
      <c r="K67" s="75"/>
      <c r="L67" s="57"/>
      <c r="M67" s="57"/>
      <c r="N67" s="57"/>
      <c r="O67" s="57"/>
      <c r="P67" s="57"/>
      <c r="Q67" s="57"/>
      <c r="R67" s="22"/>
      <c r="S67" s="57"/>
    </row>
    <row r="68" spans="1:19" ht="15.6" x14ac:dyDescent="0.3">
      <c r="A68" s="20"/>
      <c r="B68" s="109"/>
      <c r="C68" s="193" t="s">
        <v>54</v>
      </c>
      <c r="D68" s="193"/>
      <c r="E68" s="22"/>
      <c r="F68" s="57"/>
      <c r="G68" s="57"/>
      <c r="H68" s="57"/>
      <c r="I68" s="57"/>
      <c r="J68" s="57"/>
      <c r="K68" s="75"/>
      <c r="L68" s="57"/>
      <c r="M68" s="57"/>
      <c r="N68" s="57"/>
      <c r="O68" s="57"/>
      <c r="P68" s="57"/>
      <c r="Q68" s="57"/>
      <c r="R68" s="22"/>
      <c r="S68" s="57"/>
    </row>
    <row r="69" spans="1:19" ht="39" customHeight="1" x14ac:dyDescent="0.3">
      <c r="A69" s="20"/>
      <c r="B69" s="109"/>
      <c r="C69" s="190" t="s">
        <v>55</v>
      </c>
      <c r="D69" s="190"/>
      <c r="E69" s="190"/>
      <c r="F69" s="190"/>
      <c r="G69" s="190"/>
      <c r="H69" s="190"/>
      <c r="I69" s="190"/>
      <c r="J69" s="190"/>
      <c r="K69" s="190"/>
      <c r="L69" s="190"/>
      <c r="M69" s="190"/>
      <c r="N69" s="59"/>
      <c r="O69" s="114"/>
      <c r="P69" s="114"/>
      <c r="Q69" s="114"/>
      <c r="R69" s="25"/>
      <c r="S69" s="89"/>
    </row>
    <row r="70" spans="1:19" ht="15.6" x14ac:dyDescent="0.3">
      <c r="A70" s="20"/>
      <c r="B70" s="109"/>
      <c r="C70" s="25"/>
      <c r="D70" s="25"/>
      <c r="E70" s="25"/>
      <c r="F70" s="59"/>
      <c r="G70" s="59"/>
      <c r="H70" s="59"/>
      <c r="I70" s="59"/>
      <c r="J70" s="59"/>
      <c r="K70" s="59"/>
      <c r="L70" s="59"/>
      <c r="M70" s="59"/>
      <c r="N70" s="59"/>
      <c r="O70" s="59"/>
      <c r="P70" s="59"/>
      <c r="Q70" s="59"/>
      <c r="R70" s="25"/>
      <c r="S70" s="89"/>
    </row>
    <row r="71" spans="1:19" ht="15.6" x14ac:dyDescent="0.3">
      <c r="A71" s="20"/>
      <c r="B71" s="109"/>
      <c r="C71" s="97" t="s">
        <v>82</v>
      </c>
      <c r="D71" s="26"/>
      <c r="E71" s="26"/>
      <c r="F71" s="62"/>
      <c r="G71" s="60"/>
      <c r="H71" s="60"/>
      <c r="I71" s="60"/>
      <c r="J71" s="62"/>
      <c r="K71" s="76" t="s">
        <v>83</v>
      </c>
      <c r="L71" s="60"/>
      <c r="M71" s="60"/>
      <c r="N71" s="62"/>
      <c r="O71" s="62"/>
      <c r="P71" s="62"/>
      <c r="Q71" s="62"/>
      <c r="R71" s="27"/>
      <c r="S71" s="90"/>
    </row>
    <row r="72" spans="1:19" ht="15.6" x14ac:dyDescent="0.3">
      <c r="A72" s="19"/>
      <c r="B72" s="108"/>
      <c r="C72" s="191" t="s">
        <v>56</v>
      </c>
      <c r="D72" s="191"/>
      <c r="E72" s="191"/>
      <c r="F72" s="63"/>
      <c r="G72" s="191" t="s">
        <v>57</v>
      </c>
      <c r="H72" s="191"/>
      <c r="I72" s="191"/>
      <c r="J72" s="63"/>
      <c r="K72" s="192" t="s">
        <v>58</v>
      </c>
      <c r="L72" s="192"/>
      <c r="M72" s="192"/>
      <c r="N72" s="121"/>
      <c r="O72" s="42"/>
      <c r="P72" s="42"/>
      <c r="Q72" s="42"/>
      <c r="R72" s="42"/>
      <c r="S72" s="91"/>
    </row>
  </sheetData>
  <mergeCells count="82">
    <mergeCell ref="S37:S38"/>
    <mergeCell ref="F36:J36"/>
    <mergeCell ref="K36:S36"/>
    <mergeCell ref="C69:M69"/>
    <mergeCell ref="C72:E72"/>
    <mergeCell ref="G72:I72"/>
    <mergeCell ref="K72:M72"/>
    <mergeCell ref="D65:H65"/>
    <mergeCell ref="I65:M65"/>
    <mergeCell ref="D66:H66"/>
    <mergeCell ref="I66:M66"/>
    <mergeCell ref="C68:D68"/>
    <mergeCell ref="C60:M60"/>
    <mergeCell ref="D63:H63"/>
    <mergeCell ref="I63:M63"/>
    <mergeCell ref="D64:H64"/>
    <mergeCell ref="I64:M64"/>
    <mergeCell ref="D56:I56"/>
    <mergeCell ref="J56:M56"/>
    <mergeCell ref="D57:I57"/>
    <mergeCell ref="J57:M57"/>
    <mergeCell ref="D58:I58"/>
    <mergeCell ref="J58:M58"/>
    <mergeCell ref="C62:F62"/>
    <mergeCell ref="C51:M51"/>
    <mergeCell ref="R37:R38"/>
    <mergeCell ref="D54:I54"/>
    <mergeCell ref="J54:M54"/>
    <mergeCell ref="D55:I55"/>
    <mergeCell ref="J55:M55"/>
    <mergeCell ref="C43:M43"/>
    <mergeCell ref="C46:M46"/>
    <mergeCell ref="C47:M47"/>
    <mergeCell ref="C49:M49"/>
    <mergeCell ref="C50:M50"/>
    <mergeCell ref="C44:D44"/>
    <mergeCell ref="N37:O37"/>
    <mergeCell ref="P37:Q37"/>
    <mergeCell ref="A23:I23"/>
    <mergeCell ref="J23:L23"/>
    <mergeCell ref="A30:L31"/>
    <mergeCell ref="C45:M45"/>
    <mergeCell ref="E37:E38"/>
    <mergeCell ref="K37:K38"/>
    <mergeCell ref="C37:C38"/>
    <mergeCell ref="A37:A38"/>
    <mergeCell ref="A36:E36"/>
    <mergeCell ref="G37:G38"/>
    <mergeCell ref="F37:F38"/>
    <mergeCell ref="M37:M38"/>
    <mergeCell ref="J20:L20"/>
    <mergeCell ref="A21:I21"/>
    <mergeCell ref="J21:L21"/>
    <mergeCell ref="A22:I22"/>
    <mergeCell ref="J22:L22"/>
    <mergeCell ref="A1:L1"/>
    <mergeCell ref="A2:L2"/>
    <mergeCell ref="A5:L5"/>
    <mergeCell ref="A7:L7"/>
    <mergeCell ref="A8:L8"/>
    <mergeCell ref="A9:L9"/>
    <mergeCell ref="A10:L10"/>
    <mergeCell ref="A11:L11"/>
    <mergeCell ref="A12:L12"/>
    <mergeCell ref="A13:I13"/>
    <mergeCell ref="J13:L13"/>
    <mergeCell ref="A14:I14"/>
    <mergeCell ref="J14:L14"/>
    <mergeCell ref="H37:H38"/>
    <mergeCell ref="I37:I38"/>
    <mergeCell ref="D37:D38"/>
    <mergeCell ref="J37:J38"/>
    <mergeCell ref="L37:L38"/>
    <mergeCell ref="A18:I18"/>
    <mergeCell ref="J18:L18"/>
    <mergeCell ref="A15:I15"/>
    <mergeCell ref="J15:L15"/>
    <mergeCell ref="A16:I16"/>
    <mergeCell ref="J16:L16"/>
    <mergeCell ref="A17:I17"/>
    <mergeCell ref="J17:L17"/>
    <mergeCell ref="A20:I20"/>
  </mergeCells>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2021-01-10T13:40:26Z</cp:lastPrinted>
  <dcterms:created xsi:type="dcterms:W3CDTF">2020-10-22T06:57:35Z</dcterms:created>
  <dcterms:modified xsi:type="dcterms:W3CDTF">2021-03-04T13:34:22Z</dcterms:modified>
</cp:coreProperties>
</file>