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mc:AlternateContent xmlns:mc="http://schemas.openxmlformats.org/markup-compatibility/2006">
    <mc:Choice Requires="x15">
      <x15ac:absPath xmlns:x15ac="http://schemas.microsoft.com/office/spreadsheetml/2010/11/ac" url="C:\Users\User\Desktop\Pasiulymai 2021 02 19\10_Vilimekso servisas\"/>
    </mc:Choice>
  </mc:AlternateContent>
  <xr:revisionPtr revIDLastSave="0" documentId="8_{2041C230-C27D-45CA-92B2-D764393A6AD1}" xr6:coauthVersionLast="46" xr6:coauthVersionMax="46" xr10:uidLastSave="{00000000-0000-0000-0000-000000000000}"/>
  <bookViews>
    <workbookView xWindow="-120" yWindow="-120" windowWidth="29040" windowHeight="15840" xr2:uid="{00000000-000D-0000-FFFF-FFFF00000000}"/>
  </bookViews>
  <sheets>
    <sheet name="Lapas1" sheetId="4" r:id="rId1"/>
  </sheets>
  <calcPr calcId="181029"/>
</workbook>
</file>

<file path=xl/calcChain.xml><?xml version="1.0" encoding="utf-8"?>
<calcChain xmlns="http://schemas.openxmlformats.org/spreadsheetml/2006/main">
  <c r="J22" i="4" l="1"/>
  <c r="I22" i="4"/>
  <c r="J21" i="4"/>
  <c r="I21" i="4"/>
  <c r="H21" i="4"/>
  <c r="J19" i="4"/>
  <c r="I19" i="4"/>
  <c r="J18" i="4"/>
  <c r="I18" i="4"/>
  <c r="H18" i="4"/>
  <c r="J17" i="4"/>
  <c r="I17" i="4"/>
  <c r="H17" i="4"/>
  <c r="J156" i="4"/>
  <c r="I156" i="4"/>
  <c r="J155" i="4"/>
  <c r="I155" i="4"/>
  <c r="H155" i="4"/>
  <c r="J159" i="4"/>
  <c r="I159" i="4"/>
  <c r="J158" i="4"/>
  <c r="I158" i="4"/>
  <c r="H158" i="4"/>
  <c r="J153" i="4"/>
  <c r="I153" i="4"/>
  <c r="J152" i="4"/>
  <c r="I152" i="4"/>
  <c r="H152" i="4"/>
  <c r="J144" i="4"/>
  <c r="I144" i="4"/>
  <c r="J143" i="4"/>
  <c r="I143" i="4"/>
  <c r="H143" i="4"/>
  <c r="I99" i="4"/>
  <c r="J99" i="4"/>
  <c r="H98" i="4"/>
  <c r="J98" i="4"/>
  <c r="I98" i="4"/>
  <c r="J97" i="4"/>
  <c r="I97" i="4"/>
  <c r="H97" i="4"/>
  <c r="J96" i="4"/>
  <c r="I96" i="4"/>
  <c r="H96" i="4"/>
  <c r="J95" i="4"/>
  <c r="I95" i="4"/>
  <c r="H95" i="4"/>
  <c r="J94" i="4"/>
  <c r="I94" i="4"/>
  <c r="H94" i="4"/>
  <c r="J73" i="4"/>
  <c r="I73" i="4"/>
  <c r="J72" i="4"/>
  <c r="I72" i="4"/>
  <c r="H72" i="4"/>
  <c r="J62" i="4"/>
  <c r="I62" i="4"/>
  <c r="J61" i="4"/>
  <c r="I61" i="4"/>
  <c r="H61" i="4"/>
  <c r="J59" i="4"/>
  <c r="I59" i="4"/>
  <c r="J58" i="4"/>
  <c r="I58" i="4"/>
  <c r="H58" i="4"/>
</calcChain>
</file>

<file path=xl/sharedStrings.xml><?xml version="1.0" encoding="utf-8"?>
<sst xmlns="http://schemas.openxmlformats.org/spreadsheetml/2006/main" count="451" uniqueCount="353">
  <si>
    <t>1 PRIEDAS</t>
  </si>
  <si>
    <t>Odontologinių medžiagų techninė specifikacija</t>
  </si>
  <si>
    <r>
      <rPr>
        <sz val="12"/>
        <rFont val="Times New Roman"/>
      </rPr>
      <t xml:space="preserve">Mes siūlome šias prekes: </t>
    </r>
    <r>
      <rPr>
        <i/>
        <sz val="12"/>
        <rFont val="Times New Roman"/>
      </rPr>
      <t>(nesiūlomas pirkimo dalis  ištrinti)</t>
    </r>
  </si>
  <si>
    <t>Pirkimo dalies Nr.</t>
  </si>
  <si>
    <t>     Prekės pavadinimas ir charakteristikos</t>
  </si>
  <si>
    <t>Mato vienetas</t>
  </si>
  <si>
    <t>Numatomas pirkti prekių  kiekis per 24 mėn.</t>
  </si>
  <si>
    <t>Siūlomos prekės charakteristikos (trumpas aprašymas)</t>
  </si>
  <si>
    <t>Prekės pavadinimas, Prekės gamintojo pavadinimas</t>
  </si>
  <si>
    <t>Kaina už vienetą be PVM , Eur</t>
  </si>
  <si>
    <t>Kaina už vienetą su PVM , Eur</t>
  </si>
  <si>
    <t>Bendra dalies vertė Eur be PVM</t>
  </si>
  <si>
    <t>Bendra dalies vertė Eur su PVM</t>
  </si>
  <si>
    <t>vnt.</t>
  </si>
  <si>
    <t>2.</t>
  </si>
  <si>
    <t>2.1.</t>
  </si>
  <si>
    <t>Universali šviesoje kietėjanti nanohibridinė plombinė medžiaga I-V klasių dantų ertmių traumų pažeistų priekinių dantų plombavimui. Rinkinys: ne mažiau 4 švirkštai po ≥ 4 g, + ≥ 6 ml. surišėjo.</t>
  </si>
  <si>
    <t>Iš viso (2 pirkimo objekto daliai):</t>
  </si>
  <si>
    <t>3.</t>
  </si>
  <si>
    <t>Šviesoje kietėjantys kompozitai su stiklo keramikos užpildu:</t>
  </si>
  <si>
    <t>3.1.</t>
  </si>
  <si>
    <t>Šviesa kietinamo rentgenokontrastinio nano kompozito rinkinys su stiklo keramikos užpildu. Monomerų matrica sudaryta iš dimetakrilatų (20–21,5 % svorio, opalescencinių atspalvių – 17 % svorio). Užpildas sudarytas iš bario stiklo, iterbio trifluorido, įvairių oksidų, silicio dioksido ir kopolimerų (77,5–79 % svorio, opalescencinių atspalvių – 83 % svorio). Papildomos sudedamosios medžiagos: priedai, iniciatoriai, stabilizatoriai ir pigmentai (&lt;1,0 % svorio). Bendroji neorganinio užpildo dalis yra 75–79 % svorio arba 52–59 % tūrio (opalescencinių atspalvių – 60,5 % svorio arba 45 % tūrio). Neorganinio užpildo dalelių dydis svyruoja nuo 40 nm iki 3 μm, vidutinis dalelės dydis – 550 nm.inkiniai . Rinkinyje ne mažiau 8 švirkštai po 3g (dentino atspalviai A1;A2;A3 emalio atspalviai A1;A2;A3 skaidrūs kandamo krašto atspalviai T20,TOpal.)</t>
  </si>
  <si>
    <t>rink.</t>
  </si>
  <si>
    <t>Šviesa kietinamas rentgenokontrastinis kompozitas. Monomerų matrica sudaryta iš dimetakrilatų (20–21,5 % svorio, opalescencinių atspalvių – 17 % svorio). Užpildas sudarytas iš bario stiklo, iterbio trifluorido, įvairių oksidų, silicio dioksido ir kopolimerų (77,5–79 % svorio, opalescencinių atspalvių – 83 % svorio). Papildomos sudedamosios medžiagos: priedai, iniciatoriai, stabilizatoriai ir pigmentai (&lt;1,0 % svorio). Bendroji neorganinio užpildo dalis yra 75–79 % svorio arba 52–59 % tūrio (opalescencinių atspalvių – 60,5 % svorio arba 45 % tūrio). Neorganinio užpildo dalelių dydis svyruoja nuo 40 nm iki 3 μm, vidutinis dalelės dydis – 550 nm. Turi turėti geras modeliavimo savybes, plačią atspalvių gamą. Emalio atspalviai 
A1, A2, A3, A3.5, A4, B1, B2, B3, B4, C1, C2, C3, D2, D3, Bl-L, Bl-XL. Dentino atspalviai
A1, A2, A3, A3.5, A4, IVA5, IVA6, B1, B2, C3, D2, Bl-L, Bl-XL, skaidrūs "kandamo krašto" T 20, T30, T Opal. Juodos sp. švirkštuose ne mažiau 3g.</t>
  </si>
  <si>
    <t xml:space="preserve">Šviesa kietinamas rentgenokontrastinis nanohibridinis kompozitas tiesioginėms restauracijoms. Kietinamas  400–500 nm bangų ilgio šviesoje. Monomerų matrica sudaryta iš dimetakrilatų (17–18 % svorio).
Užpildas sudarytas iš bario stiklo, iterbio trifluorido, įvairių oksidų ir kopolimerų (82–83 % svorio). Papildomos sudedamosios medžiagos – priedai, iniciatoriai, stabilizatoriai ir pigmentai (&lt;1,0 % svorio). Bendroji balintų dantų atspalvių neorganinio užpildo dalis yra 79–80 % svorio arba 60–61 % tūrio, visų kitų atspalvių – 75–76 % svorio arba 53–55 % tūrio. Neorganinio užpildo dalelių dydis gali svyruoti nuo 40 nm iki 3 μm.  Rinkinyje -  Rinkinyje ne mažiau 8 švirkštai po 3g (  A1, A2, A3, A3.5, A4, B3,  C3, D3) + spalvų raktas.                                                                                                                                                            </t>
  </si>
  <si>
    <t>Iš viso (3 pirkimo objekto daliai):</t>
  </si>
  <si>
    <t>4.</t>
  </si>
  <si>
    <t xml:space="preserve">Surišimo sistemos: </t>
  </si>
  <si>
    <t>4.1.</t>
  </si>
  <si>
    <t>Kompozito praimeris (Primer Composite) 3 ml</t>
  </si>
  <si>
    <t>Iš viso (4 pirkimo objekto daliai):</t>
  </si>
  <si>
    <t>5.</t>
  </si>
  <si>
    <t xml:space="preserve">Cheminio kietėjimo kompozitai: </t>
  </si>
  <si>
    <t xml:space="preserve">Cheminio kietėjimo kompozicinė plombinė medžiaga  ≥ 24 g, su fluoru+surišimo sistema.  </t>
  </si>
  <si>
    <t>Iš viso (5 pirkimo objekto daliai):</t>
  </si>
  <si>
    <t>6.</t>
  </si>
  <si>
    <t xml:space="preserve">Cheminio kietėjimo stiklojonomerai: </t>
  </si>
  <si>
    <t>Cheminio kietėjimo stiklojonomeras su patentuotomis ION stiklo dalelėmis. Pakuotė: ne mažiau 15 g miltelių, ne mažiau 8 g skysčio + dozatorius+ maišymo padeliai.</t>
  </si>
  <si>
    <t>7.</t>
  </si>
  <si>
    <t>Cheminio kietėjimo padidinto viskoziškumo stiklojonomerai kapsulėse:</t>
  </si>
  <si>
    <t>Iš viso (7 pirkimo objekto daliai):</t>
  </si>
  <si>
    <t>8.</t>
  </si>
  <si>
    <t xml:space="preserve">Cheminio kietėjimo stiklojonomerai kapsulėse: </t>
  </si>
  <si>
    <t>Iš viso (8 pirkimo objekto daliai):</t>
  </si>
  <si>
    <t>9.</t>
  </si>
  <si>
    <t xml:space="preserve">Šviesoje kietėjantys stiklojonomerai kapsulėse: </t>
  </si>
  <si>
    <t>9.1.  </t>
  </si>
  <si>
    <t>Šviesoje kietėjantis stiklojonomeras su patentuotomis ion stiklo dalelėmis kapsulėse, A2, A3 spalvos, pakuotė: 50 kapsulių</t>
  </si>
  <si>
    <t>Iš viso (9 pirkimo objekto daliai):</t>
  </si>
  <si>
    <t>10.</t>
  </si>
  <si>
    <t xml:space="preserve">Šviesoje kietėjantys derva modifikuoti stiklojonomerai kapsulėse: </t>
  </si>
  <si>
    <t>10.1.  </t>
  </si>
  <si>
    <t>Iš viso (10 pirkimo objekto daliai):</t>
  </si>
  <si>
    <t>11.</t>
  </si>
  <si>
    <t>Šviesoje kietėjančios stiklo polialkeonatinės restauracinės medžiagos:</t>
  </si>
  <si>
    <t>11.1.  </t>
  </si>
  <si>
    <t>Iš viso (11 pirkimo objekto daliai):</t>
  </si>
  <si>
    <t>12.</t>
  </si>
  <si>
    <t>Pamušalinės medžiagos:</t>
  </si>
  <si>
    <t>12.1.</t>
  </si>
  <si>
    <t>Cinkpolikarboksilinis cementas (rinkinys ne mažiau 80 g miltelių ir 40 g skysčio)</t>
  </si>
  <si>
    <t>Cinko eugenolinis cementas (pakuotėje 2 indeliai po ne mažiau, kaip 30 g medžiagos ir 25 g skysčio)</t>
  </si>
  <si>
    <t>Cinko oksido milteliai.</t>
  </si>
  <si>
    <t>g</t>
  </si>
  <si>
    <t>Iš viso (12 pirkimo objekto daliai):</t>
  </si>
  <si>
    <t>13.</t>
  </si>
  <si>
    <t>Kalcio hidroksidai:</t>
  </si>
  <si>
    <t>13.1.  </t>
  </si>
  <si>
    <t>Cheminio kietėjimo kalcio hidroksido pasta netiesioginiam pulpos padengimui (apsaugai) ir kaip pamušalas po plombomis. Savo sudėtyje turi ne mažiau 26% CaOH. Gera pulpos apsauga, trumpas kietėjimo laikas. Radiokontrastiškumas 200% Al</t>
  </si>
  <si>
    <t>Šviesa kietinama kalcio hidroksido pasta netiesioginiam pulpos padengimui ir kaip pamušalas po plombomis. Kietinimo laikas - ne daugiau 20 sek. Radiokontrastiškumas - 180% Al. Vienkomponentė (nereikia maišyti) paruošta naudojimui medžiaga.</t>
  </si>
  <si>
    <t>Šviesa kietinamas hidrofiline derva modifikuotas kalcio silikatas, išskiria kalcį, formuojasi hidroksiapatitai, toleruoja drėgmę, rentgenokontrastiškas, šarminis pH, izoliuoja pulpą, eliminuojamas pooperacinis jautrumas, suderinamas su visų tipų restauracinėmis medžiagomis ir cementais. Pakuotė: ne mažiau 1 g švirkštai x 4 vnt.</t>
  </si>
  <si>
    <t>Kalcio hidroksido milteliai. Pakuotė: po 50 g</t>
  </si>
  <si>
    <t>Iš viso (13 pirkimo objekto daliai):</t>
  </si>
  <si>
    <t>14.</t>
  </si>
  <si>
    <t>Laikini užpildai („dentinas“)</t>
  </si>
  <si>
    <t>Laikinas užpildas, kietas - rausvos spalvos, baltas -vidutinio kietumo. Pakuotė: ne mažiau 38 g</t>
  </si>
  <si>
    <t>Savaime ertmėje kietėjantis laikinas užpildas, nepralaidus vaistinėms medžiagoms, tvirtai sukimbantis su danties audiniais, naudojamas endodontinio gydymo metu. Pakuotė: ne mažiau 28 g.</t>
  </si>
  <si>
    <t>Laikinas užpildas lengvai naudojamas ir šalinamas. Spalva - balta ir rožinė. Pakuotė: ne mažiau 40 g.</t>
  </si>
  <si>
    <t>Iš viso (14 pirkimo objekto daliai):</t>
  </si>
  <si>
    <t>15.</t>
  </si>
  <si>
    <t>Medžiagos karieso profilaktikai:</t>
  </si>
  <si>
    <t>15.1.</t>
  </si>
  <si>
    <r>
      <rPr>
        <b/>
        <sz val="10"/>
        <color rgb="FF000000"/>
        <rFont val="Times New Roman"/>
      </rPr>
      <t>Š</t>
    </r>
    <r>
      <rPr>
        <sz val="10"/>
        <color rgb="FF000000"/>
        <rFont val="Times New Roman"/>
      </rPr>
      <t>viesa kietinamas baltos spalvos silantas, užpildas - neorganinis/ nanohibridinis, fluoro kiekis (pagal svorį) - 1 %   NaF, užpildo kiekis – ne mažiau 70,2 %. Pakuotė: švirkštai, ne mažiau 2 g švirkšte x 5 vnt.</t>
    </r>
  </si>
  <si>
    <t>15.2.</t>
  </si>
  <si>
    <t>Padidinto tvirtumo silantinė medžiaga  kietinama šviesa. Užpildas - neorganinis/stiklo jonomerinis, fluoro kiekis (pagal svorį) - 1,5 %   NaF, užpildo kiekis - ne mažiau 55 %, pakuotė: 2 švirkštai po 2,5 g+ adatėlės aplikacijoms.</t>
  </si>
  <si>
    <t>15.3.</t>
  </si>
  <si>
    <t>Fluoro lakas(rinkinys, 50mg natrio fluorido ir 50mg kalcio fluorido/ne mažiau 4g lako + 10 ml tirpiklio; papildymas - ne mažiau 10 g lako )nujautrinimui ir giliam fluoravimui. Bespalvis, greitai džiūstantis, gerai prilimpantis prie sauso danties. emalio bei dentino</t>
  </si>
  <si>
    <t>15.4.</t>
  </si>
  <si>
    <t>15.5.</t>
  </si>
  <si>
    <t>Šviesa kietinamas lakas ormocerų pagrindu, sudėtyje turi triklosano. Naudojamas dentino hiperjautrumui gydyti,po dantų apnašų valymo, po periodontologinio gydymo, priekaklelinio jautrumo gydymui. Pakuotė: 4,5 ml fl (pakanka 225 aplikacijoms)+ priedai.</t>
  </si>
  <si>
    <t>Iš viso (15 pirkimo objekto daliai):</t>
  </si>
  <si>
    <t>16.</t>
  </si>
  <si>
    <t>Medžiagos šaknų kanalų gydymui:</t>
  </si>
  <si>
    <t>16.1.</t>
  </si>
  <si>
    <t>Paruošta naudojimui kalcio hidroksido pasta (ne mažiau 41% kalcio), pakuotė: ne mažiau 4 švirkštai po 2,1g + adatėlės.</t>
  </si>
  <si>
    <t>16.2.</t>
  </si>
  <si>
    <t>16.3.</t>
  </si>
  <si>
    <t>16.4.</t>
  </si>
  <si>
    <t>Medžiaga ertmės sausinimui</t>
  </si>
  <si>
    <t>Medžiaga pažeistam dentinui, šaknų perforacijoms, pulpotomijai, apikoektomijai gydyti. Pakuotė: ne mažiau 15 kaps. ir 15 vnt. skysčio.</t>
  </si>
  <si>
    <t>Iš viso (16 pirkimo objekto daliai):</t>
  </si>
  <si>
    <t>17.</t>
  </si>
  <si>
    <t>Stiklijonomeriniai vainikėlių tvirtinimo cementai:</t>
  </si>
  <si>
    <t>17.1.  </t>
  </si>
  <si>
    <t xml:space="preserve">Savaiminio kietėjimo derva sustiprintas stiklo jonomerinis cementas, skirtas nuolatiniam cementavimui:metalo keramikos vainikėlių, tiltų ant kietųjų danties audinių ir plombų iš amalgamos, kompozito ar stiklo jonomerinio cemento; metalinių įklotų, užklotų, vainikėlių ir tiltų; šakninių įklotų, vainikėlių pagamintų iš silikato, aliuminio ar cirkonio oksido; ortodontinių prietaisų. Darbo laikas  ne mažiau 2 - 4 min. kambario temperatūroje, kietėjimo laikas ne daugiau 3 - 5 min. Pakuotė: ne mažiau 15g miltukų i+ ne mažiau 10 ml  skysčio.      </t>
  </si>
  <si>
    <t>17.2.  </t>
  </si>
  <si>
    <t>Universalus stiklojonomerinis vainikėlių tvirtinimo cementas, rinkinys ne mažiau 33g miltelių +12 ml skysčio, maišymo padėkliukai, šaukštelis/dozatorius, pipetės skysčio dozavimui.</t>
  </si>
  <si>
    <t>17.3.  </t>
  </si>
  <si>
    <t>Modifikuotas dervinis sustiprintas stiklo jonomerinis cementas - tai daugiafunkcinis cementas, kuris užtikrina neprilygstamą našumą ir įvairias atspalvių galimybes.  Jis tinka įprastoms vainiko ir tiltų restauracijoms. Didesnis sukibimo stiprumas, nei įprastinių stiklo jonomero cementų. 1:1 pakuotė, neėsdinantis. 15g milteliai+ 7 ml skystis+6,5 ml kodicionierius+ maišymo padeliai+ matavimo mentelė.</t>
  </si>
  <si>
    <t>Rentgeno-kontrastiškas, savaime kietėjantis stiklo jonomerinis cementas.Išskiria daug fluoro ir yra takus, todėl tinka daugeliui odontologinių procedūrų: metalinių arba metalo keramikos įklotų, užklotų ir vainikėlių,,nerūdijančio plieno vainikėlių cementavimui, šakninių kaištinių ir sraigtinių įklotų,ortodontinių metalinių žiedų cementavimui, galima naudoti kaip pamušalą. Uuniversalios šviesiai geltonos spalvos. Pakuotė: milteliai – ne mažiau 35 g., skystis maišymui – ne mažiau 25 g.</t>
  </si>
  <si>
    <t>Iš viso (17 pirkimo objekto daliai):</t>
  </si>
  <si>
    <t>18.</t>
  </si>
  <si>
    <t>Vainikėlių tvirtinimo cementai:</t>
  </si>
  <si>
    <t xml:space="preserve"> Cinko kolikarboksilatinis cementas kaip laikinas pamušalas ir glaistymui.1g miltelių yra 860mg cinko oksido, 86mg magnio oksido; 1g skysčio yra 560mg o-fosforo rūgšties. Vainikų, tiltų, įklotų, ortodontijos įtaisų fiksacijai, po plombomis, kaip laikinas užpildas. Pakuotė: ne mažiau100g milteliai+ 40g skysčio arba ne mažiau 35g milteliai + 15 ml skysčio.</t>
  </si>
  <si>
    <r>
      <rPr>
        <sz val="10"/>
        <color rgb="FF000000"/>
        <rFont val="Times New Roman"/>
      </rPr>
      <t>Cinko fosfatinis cementas nuolatiniam įklotų , užklotų, tiltų, keramikos restauracijų cementavimui. Pakuotė:</t>
    </r>
    <r>
      <rPr>
        <sz val="10"/>
        <color rgb="FF000000"/>
        <rFont val="Times New Roman"/>
      </rPr>
      <t> </t>
    </r>
    <r>
      <rPr>
        <sz val="10"/>
        <color rgb="FF000000"/>
        <rFont val="Times New Roman"/>
      </rPr>
      <t>Ne mažiau 100 g. miltelių 40 ml skysčio. 2-jų kietėjimo greičių. 1. Normalaus kietėjimo . 2. greito kietėj</t>
    </r>
    <r>
      <rPr>
        <sz val="10"/>
        <color rgb="FF000000"/>
        <rFont val="Times New Roman"/>
      </rPr>
      <t>i</t>
    </r>
    <r>
      <rPr>
        <sz val="10"/>
        <color rgb="FF000000"/>
        <rFont val="Times New Roman"/>
      </rPr>
      <t>mo . Maišymo laikas ne daugiau 90 sek. Cementavimo laikas: ne daugiau 2.30 min.Sudėtis : milteliai</t>
    </r>
    <r>
      <rPr>
        <sz val="10"/>
        <color rgb="FF000000"/>
        <rFont val="Times New Roman"/>
      </rPr>
      <t>:</t>
    </r>
    <r>
      <rPr>
        <sz val="10"/>
        <color rgb="FF000000"/>
        <rFont val="Times New Roman"/>
      </rPr>
      <t xml:space="preserve"> cinko oksidas, magnio oksidas. Skystis- ortofosforo rūgštis. Spalvos</t>
    </r>
    <r>
      <rPr>
        <sz val="10"/>
        <color rgb="FF000000"/>
        <rFont val="Times New Roman"/>
      </rPr>
      <t>:</t>
    </r>
    <r>
      <rPr>
        <sz val="10"/>
        <color rgb="FF000000"/>
        <rFont val="Times New Roman"/>
      </rPr>
      <t xml:space="preserve"> 01 balta, 02 baltai melsva , 03 baltai gelsva, 04 šviesiai gelsva.</t>
    </r>
  </si>
  <si>
    <t>18.5.</t>
  </si>
  <si>
    <r>
      <rPr>
        <sz val="10"/>
        <color rgb="FF000000"/>
        <rFont val="Times New Roman"/>
      </rPr>
      <t xml:space="preserve">Dvigubo kietėjimo , išskiriantis fluorą, rengenokontrastiškas. Tinkamas keramikos, hibridinių keramikų, kompozicinių dervų, ir metalo restauracijoms. Turi būti tiekiamas automix sistemoje. Bendras kiekis neorganinio užpildo yra maždaug 38% tūrio. Rinkinį sudaro: cemento pasta 5 atspalvių po </t>
    </r>
    <r>
      <rPr>
        <sz val="10"/>
        <color indexed="8"/>
        <rFont val="Arial"/>
      </rPr>
      <t>≥</t>
    </r>
    <r>
      <rPr>
        <sz val="10"/>
        <color rgb="FF000000"/>
        <rFont val="Times New Roman"/>
      </rPr>
      <t xml:space="preserve">2,4 ml; cemento bandomoji pasta 5 atspalvių po </t>
    </r>
    <r>
      <rPr>
        <sz val="10"/>
        <color indexed="8"/>
        <rFont val="Arial"/>
      </rPr>
      <t>≥</t>
    </r>
    <r>
      <rPr>
        <sz val="10"/>
        <color rgb="FF000000"/>
        <rFont val="Times New Roman"/>
      </rPr>
      <t xml:space="preserve"> 1,8 ml; keramikos praimeris </t>
    </r>
    <r>
      <rPr>
        <sz val="10"/>
        <color indexed="8"/>
        <rFont val="Arial"/>
      </rPr>
      <t>≥</t>
    </r>
    <r>
      <rPr>
        <sz val="10"/>
        <color rgb="FF000000"/>
        <rFont val="Times New Roman"/>
      </rPr>
      <t xml:space="preserve">2 ml; dantų praimeris </t>
    </r>
    <r>
      <rPr>
        <sz val="10"/>
        <color indexed="8"/>
        <rFont val="Arial"/>
      </rPr>
      <t>≥</t>
    </r>
    <r>
      <rPr>
        <sz val="10"/>
        <color rgb="FF000000"/>
        <rFont val="Times New Roman"/>
      </rPr>
      <t>2 ml; maišymo antgalis, endo antgaliukai, adatiniai antgaliukai, aplikatoriniai šepetėliai, maišymo indas. Tinka naudoti su Rebilda.</t>
    </r>
  </si>
  <si>
    <t>Savaime kietėjantis dervinis cementas netiesioginių metalo, metalo keramikos, keramikos ir kompozito restauracijų cementavimui. Gaminamas keturių atspalvių ir skirtingo skaidrumo laipsnio: skaidri, geltona, opakinė, balta.</t>
  </si>
  <si>
    <t>Iš viso (18 pirkimo objekto daliai):</t>
  </si>
  <si>
    <t>19.</t>
  </si>
  <si>
    <t>Medžiagos alveolitų, periodontitų, burnos gleivinės uždegimų gydymui:</t>
  </si>
  <si>
    <t>19.1.</t>
  </si>
  <si>
    <t>Retrakcinis siūlas pintas.Dydžiai N000, N00, N0, N1, N2, ilgis- ne mažiau 254 cm.</t>
  </si>
  <si>
    <t>19.2.</t>
  </si>
  <si>
    <t>Retrakcinis megztas siūlas, pagamintas iš 100% medvilnės prisotintos aliuminio chlorido heksahidrato 1,2 plius minus 0,8mg.Dydžiai N000, N00, N0, N1, N2, ilgis- ne mažiau 254 cm.</t>
  </si>
  <si>
    <t>19.3.</t>
  </si>
  <si>
    <t>Kraujavimą stabdanti želatininė kempinė( sudėtyje ne mažiau 5% koloidinio sidabro) 50 vnt.</t>
  </si>
  <si>
    <t>19.4.</t>
  </si>
  <si>
    <t>Mineraltrioksido agregatas</t>
  </si>
  <si>
    <t>19.5.</t>
  </si>
  <si>
    <t>19.6.</t>
  </si>
  <si>
    <t>19.7.</t>
  </si>
  <si>
    <t>19.8.</t>
  </si>
  <si>
    <t>19.9.</t>
  </si>
  <si>
    <r>
      <rPr>
        <sz val="10"/>
        <color rgb="FF000000"/>
        <rFont val="Times New Roman"/>
      </rPr>
      <t>Dezinfekuojantis priešuždegiminis burnos skalavimo skystis, su chlorhexidinu (0,1</t>
    </r>
    <r>
      <rPr>
        <sz val="10"/>
        <color indexed="8"/>
        <rFont val="Arial"/>
      </rPr>
      <t>%</t>
    </r>
    <r>
      <rPr>
        <sz val="10"/>
        <color rgb="FF000000"/>
        <rFont val="Times New Roman"/>
      </rPr>
      <t>), 500 ml.</t>
    </r>
  </si>
  <si>
    <t>19.10</t>
  </si>
  <si>
    <t>Dezinfekuojantis priešuždegiminis burnos skalavimo skystis su aktyviu deguonimi, be chlorhexidino, 500 ml paruoštas naudojimui.</t>
  </si>
  <si>
    <t>19.11</t>
  </si>
  <si>
    <t>19.12</t>
  </si>
  <si>
    <t>SMF- pinto pluošto juostelės skirtos įtvarams periodontinėje ar traumų atveju priekiniams dantims, palaikymui po ortodontinio gydymo, vietos tarp dantų išlaikymui. Plotis 2 mm, ilgis 5 cm, storis 0,2 mm. Labai lankščios, sustiprinto pluošto. SFU- vienkrypčio pluošto juostelės, skirtos įtvarams periodontologijoje ar traumų atveju krūminiams dantims palaikymui po ortodontinio gydymo, vietos tarp dantų išlaikymui, anatominių kaiščių tvirtinimui, ir stipriam dantų sutvirtinimui. Dėžutėje 8 vnt atskirai įpakuotos juostelės folijos pakuotėje+ apsauginis futliaras nuo šviesos + naudojimo instrukcija.</t>
  </si>
  <si>
    <t>Iš viso (19 pirkimo objekto daliai):</t>
  </si>
  <si>
    <t>20.</t>
  </si>
  <si>
    <t>20.1.</t>
  </si>
  <si>
    <t>Pasta dantų apnašams valyti ir dantų poliravimui su fluoru ir ksilitoliu, trijų skirtingų grubumų, pakuotė: ne mažiau 100 g.</t>
  </si>
  <si>
    <t>20.2.</t>
  </si>
  <si>
    <t>Pasta dantų apnašams valyti ir dantų poliravimui be fluoro, trijų skirtingų grubumų, pakuotė: ne mažiau 100 g.</t>
  </si>
  <si>
    <t>20.3.</t>
  </si>
  <si>
    <t>20.4.</t>
  </si>
  <si>
    <t>Natrio bikarbonato (soda) milteliai sodapūtei, pakuotėje ne mažiau 250 g miltelių.</t>
  </si>
  <si>
    <t>Skalerio antgaliukas skirtas profesionaliai burnos higienai. Turi tikti Satelec tipo skaleriui. Skalerio galiukai yra daugkartiniai, atsparūs karščiui, sterilizuojami. Galimybė pasirinkti norimos darbinės formos: G1; G3; G5; perio – P1, P3, P4</t>
  </si>
  <si>
    <t>Skalerio antgaliukas skirtas profesionaliai burnos higienai. Turi tikti woodpecker tipo skaleriui. Skalerio galiukai yra daugkartiniai, atsparūs karščiui, sterilizuojami. Galimybė pasirinkti norimos darbinės formos: G4; G4T; G3; perio – P1, P3, P4</t>
  </si>
  <si>
    <t>Medžiagos dantų balinimui: rinkinys: 1 švirkštas  40% vandenilio peroksido+1 švirkštas chemiškai aktyvuojamos medžiagos su fluoru ir kalio nitratu+ opaldamas.</t>
  </si>
  <si>
    <t>Tarpdančių šepetėliai. Rankiniai, dydžiai  nuo 06-011, vienkartiniai. Pakuotė: ne mažiau 20 vnt.</t>
  </si>
  <si>
    <t>Polyras guminis, su pertvaromis taurelės viduje, naudojama su pasta.</t>
  </si>
  <si>
    <t>Šepetėliai poliravimui, sintetiniai, tuščiaviduriai, į kampinį antgalį. Geltoni-grubūs, balti- vidutinio grubumo, rožiniai-švelnūs, taurelės, liepsnelės formų.</t>
  </si>
  <si>
    <t>Iš viso (20 pirkimo objekto daliai):</t>
  </si>
  <si>
    <t>Adhezyvinės fiksacijos dervinis cementas pastoviai keramikos ir kompozitų restauracijos fiksacijai. Dvigubo kietėjimo (DC) cemento rinkinį sudaro: DC - cementai ne mažiau 3x5g, spalvos - skaidri, šviesi, šilta. Glicerininės bandyminės (tinkamai cemento spalvai nustatyti) – ne mažiau 3x1,7 g, spalvos - skaidri, šviesi, šilta. Universalus adhezyvas – ne mažiau 5 g. 37% fosforo rūgštis – ne mažiau 2g. Universalus surišiklis metalui, cirkoniui, bemetalei keramikai, kompozitui, stiklo pluošto kaiščiams - ne mažiau 5g. Glicerininis gelis – ne mažiau 2,5g. Pakuotės sudėtyje – lipnūs aplikatoriai.</t>
  </si>
  <si>
    <t>5.1.</t>
  </si>
  <si>
    <t>1.1.</t>
  </si>
  <si>
    <t>Šviesoje kietėjanti kompozicinė plombinė medžiaga, tinkanti priekinių ir krūminių dantų  restauracijoms, nerentgenokontrastinė. A1-A4, B1-B3,C3,CV,CVD,CVT, AO2, AO3, AO4, XBW,BW, DT,CT,GT,NT,WT,PA1,PA2,PA3,PA3,5,P-WT, P-NT spalvų švirkštai po ≥ 4 g skirti priekinių ir krūminių dantų plombavimui,</t>
  </si>
  <si>
    <t xml:space="preserve"> Šviesoje kietėjanti, rentgenokontrastiška, turinti "chameleono efektą" plombinė medžiaga, tinkanti ypatingos estetikos restauracijoms priekiniams ir krūminiams dantims,  švirkštai ≥ 2,7 ml skirtingų atspalvių, spalvų raktas,</t>
  </si>
  <si>
    <t>Cheminio kietėjimo stiklojonomeras rink. kapsulėse (1kaps 0,13ml), pakuotėje ne mažiau 50 kaps. Spalvos: Balta; A2;A3.</t>
  </si>
  <si>
    <t>1.</t>
  </si>
  <si>
    <t xml:space="preserve">Šviesoje kietėjanti kompozicinė plombinė medžiaga </t>
  </si>
  <si>
    <t>1.1.1. </t>
  </si>
  <si>
    <t>skirtingų spalvų skystos plombinės medžiagos, švirkštai po 1,5 g., pakuotėje po 2 tos pačios spalvos švirkštai turi būti to paties gamintojo ir pavadinimo kaip 1.1. pozicijoje.</t>
  </si>
  <si>
    <t>Iš viso (1 pirkimo objekto daliai):</t>
  </si>
  <si>
    <t>Šviesa kietinamas estetiškas submikroninis kompozitas</t>
  </si>
  <si>
    <t>Šviesoje kietėjanti rentgenokontrastiška plombinė medžiaga</t>
  </si>
  <si>
    <t>3.1.1.</t>
  </si>
  <si>
    <t>Skirtingų spalvų skystos plombinės medžiagos po  ≥ 2 ml švirkšte, pakuotėje  po 2 tos pačios spalvos vnt.  turi būti to paties gamintojo ir pavadinimo kaip 3.1. pozicijoje.</t>
  </si>
  <si>
    <t>Pasta dantų apnašams valyti ir dantų poliravimui su fluoru</t>
  </si>
  <si>
    <t>Pasta dantų apnašams valyti ir dantų poliravimui be fluoro</t>
  </si>
  <si>
    <t>6.1.</t>
  </si>
  <si>
    <t>Pasta dantų apnašams valyti su nujautrinimo formule</t>
  </si>
  <si>
    <t>7.1.</t>
  </si>
  <si>
    <t>Pasta dantų apnašams valyti su nujautrinimo formule, su fluoru, ir be fluoro, trijų skirtingų grubumų. Pakuotė: ≥ 2 g.</t>
  </si>
  <si>
    <t>Natrio bikarbonato (soda) milteliai</t>
  </si>
  <si>
    <t>8.1.</t>
  </si>
  <si>
    <t>Skalerio antgaliukai (Satelec tipo skaleriui)</t>
  </si>
  <si>
    <t>Skalerio antgaliukai (Woodpecker tipo skaleriui)</t>
  </si>
  <si>
    <t>Medžiagos dantų balinimui</t>
  </si>
  <si>
    <t>Tarpdančių šepetėliai</t>
  </si>
  <si>
    <t>Polyrai</t>
  </si>
  <si>
    <t>Poliravimo pastos</t>
  </si>
  <si>
    <t>14.1.</t>
  </si>
  <si>
    <t>Poliravimo  pastos nereikalingam danties struktūros abrazyvavimui pašalinti ar restauracijų poliravimui. Be fluoro ir  skonio priedų. RDA83;  RDA 36; RDA 7. Pakuote  ≥55ml.</t>
  </si>
  <si>
    <t>Šepetėliai poliravimui</t>
  </si>
  <si>
    <t>* Tiekėjai, kurių siūlomos prekės pakuotės kiekis skiriasi nuo perkančiosios organizacijos nurodyto pirkimo dokumentuose pakuotės kiekio</t>
  </si>
  <si>
    <t xml:space="preserve">privalo perskaičiuoti į perkančiosios nurodytą kiekį ir siūlyti visą poreikį. </t>
  </si>
  <si>
    <t>5.2.</t>
  </si>
  <si>
    <t>5.3.</t>
  </si>
  <si>
    <t>5.4.</t>
  </si>
  <si>
    <t>5.5.</t>
  </si>
  <si>
    <t>6.2.</t>
  </si>
  <si>
    <t>6.3.</t>
  </si>
  <si>
    <t>6.4.</t>
  </si>
  <si>
    <t>Šviesa kietinamas rentgenokontrastinis nanohibridinis kompozitas su stiklo keramikos užpildu tiesioginėms restauracijoms. Kietinamas  400–500 nm bangų ilgio šviesoje. Monomerų matrica sudaryta iš dimetakrilatų (17–18 % svorio).
Užpildas sudarytas iš bario stiklo, iterbio trifluorido, įvairių oksidų ir kopolimerų (82–83 % svorio). Papildomos sudedamosios medžiagos – priedai, iniciatoriai, stabilizatoriai ir pigmentai (&lt;1,0 % svorio). Bendroji balintų dantų atspalvių neorganinio užpildo dalis yra 79–80 % svorio arba 60–61 % tūrio, visų kitų atspalvių – 75–76 % svorio arba 53–55 % tūrio. Neorganinio užpildo dalelių dydis gali svyruoti nuo 40 nm iki 3 μm. Emalio atspalviai: A1, A2, A3, A3.5, A4, B1, B2, B3, C1, C2, C3, D2, D3, T.         Dentino atspalviai: A2 , A3.5 D, A4 , B2  Balintų dantų atspalviai: BL XL, BL L, BL I, BL M ; Bulk (užpildo sluoksnis 4mm) IVA; IVB;IVAW. Juodos sp. švirkštuose ne mažiau  3g.</t>
  </si>
  <si>
    <t>Iš viso 6 pirkimo objekto daliai):</t>
  </si>
  <si>
    <t>7.2.</t>
  </si>
  <si>
    <t>7.3.</t>
  </si>
  <si>
    <t>7.4.</t>
  </si>
  <si>
    <t>7.5.</t>
  </si>
  <si>
    <t>7.6.</t>
  </si>
  <si>
    <t>7.7.</t>
  </si>
  <si>
    <t>7.8.</t>
  </si>
  <si>
    <t>7.9.</t>
  </si>
  <si>
    <t>12.2.</t>
  </si>
  <si>
    <t>12.3.</t>
  </si>
  <si>
    <t>15.6.</t>
  </si>
  <si>
    <t>18.1.</t>
  </si>
  <si>
    <t>18.2.</t>
  </si>
  <si>
    <t>18.3.</t>
  </si>
  <si>
    <t>18.4.</t>
  </si>
  <si>
    <t>21.</t>
  </si>
  <si>
    <t>21.1.</t>
  </si>
  <si>
    <t>21.2.</t>
  </si>
  <si>
    <t>21.3.</t>
  </si>
  <si>
    <t>21.4.</t>
  </si>
  <si>
    <t>21.5.</t>
  </si>
  <si>
    <t>21.6.</t>
  </si>
  <si>
    <t>21.7.</t>
  </si>
  <si>
    <t>Iš viso (21 pirkimo objekto daliai):</t>
  </si>
  <si>
    <t>22.</t>
  </si>
  <si>
    <t>22.1.</t>
  </si>
  <si>
    <t>22.2</t>
  </si>
  <si>
    <t>22.3.</t>
  </si>
  <si>
    <t>22.4</t>
  </si>
  <si>
    <t>22.5</t>
  </si>
  <si>
    <t>22.6</t>
  </si>
  <si>
    <t>22.7</t>
  </si>
  <si>
    <t>22.8</t>
  </si>
  <si>
    <t>22.9</t>
  </si>
  <si>
    <t>22.10</t>
  </si>
  <si>
    <t>Iš viso (22 pirkimo objekto daliai):</t>
  </si>
  <si>
    <t>22.11</t>
  </si>
  <si>
    <t>23.</t>
  </si>
  <si>
    <t>23.1.</t>
  </si>
  <si>
    <t>Iš viso (23 pirkimo objekto daliai):</t>
  </si>
  <si>
    <t xml:space="preserve">24. </t>
  </si>
  <si>
    <t>24.1</t>
  </si>
  <si>
    <t>Iš viso (24 pirkimo objekto daliai):</t>
  </si>
  <si>
    <t>25.</t>
  </si>
  <si>
    <t>25.1.</t>
  </si>
  <si>
    <t>Iš viso (25 pirkimo objekto daliai):</t>
  </si>
  <si>
    <t>26.</t>
  </si>
  <si>
    <t>26.1.</t>
  </si>
  <si>
    <t>Iš viso (26 pirkimo objekto daliai):</t>
  </si>
  <si>
    <t>27.</t>
  </si>
  <si>
    <t>27.1.</t>
  </si>
  <si>
    <t>Iš viso (27 pirkimo objekto daliai):</t>
  </si>
  <si>
    <t>28.</t>
  </si>
  <si>
    <t>28.1.</t>
  </si>
  <si>
    <t>Iš viso (28 pirkimo objekto daliai):</t>
  </si>
  <si>
    <t>29.</t>
  </si>
  <si>
    <t>29.1.</t>
  </si>
  <si>
    <t>Iš viso (29 pirkimo objekto daliai):</t>
  </si>
  <si>
    <t>30.</t>
  </si>
  <si>
    <t>30.1.</t>
  </si>
  <si>
    <t>Iš viso (30 pirkimo objekto daliai):</t>
  </si>
  <si>
    <t>31.</t>
  </si>
  <si>
    <t>31.1.</t>
  </si>
  <si>
    <t>Iš viso (31 pirkimo objekto daliai):</t>
  </si>
  <si>
    <t>32.</t>
  </si>
  <si>
    <t>32.1.</t>
  </si>
  <si>
    <t>Iš viso (32 pirkimo objekto daliai):</t>
  </si>
  <si>
    <t>33.</t>
  </si>
  <si>
    <t>33.1.</t>
  </si>
  <si>
    <t>Iš viso (33 pirkimo objekto daliai):</t>
  </si>
  <si>
    <r>
      <t>Šviesoje kietėjantis stiklojonomeras kapsulėse, spaudimo jėga 170 MPA ; lankstumo jėga – 65Mpa; Fluoro išsiskyrimas po 7 dienų – ne mažiau 65 mikrogramai/ cm</t>
    </r>
    <r>
      <rPr>
        <sz val="10"/>
        <color theme="1"/>
        <rFont val="Arial"/>
        <family val="2"/>
      </rPr>
      <t>²</t>
    </r>
    <r>
      <rPr>
        <sz val="10"/>
        <color theme="1"/>
        <rFont val="Times New Roman"/>
        <family val="1"/>
      </rPr>
      <t>. A2, A3 spalvos, pakuotė: 0,1 ml x 50 kapsulių.</t>
    </r>
  </si>
  <si>
    <t xml:space="preserve">Kondensuojamas padidinto viskoziškumo stiklojonomeras krūminiams dantims kapsulėse, pakuotė 50 kaps.rinkinys+  ≥ 3 ML Final Varnish LC lako+  kiekvienam kab. AC aktyvatorius ir AC aplikatorius.   </t>
  </si>
  <si>
    <t>pak.</t>
  </si>
  <si>
    <t>Šviesa kietinamas estetiškas submikroninis kompozitas skirtas priekinių ir galinių dantų plombavimui,visoms ėduonies klasėms, rinkiniai ne mažiau (6švx≥3,8g+3x1,8g+≥5ml bondas), opakeris OPA2 rinkinyje būtinas. Savybės. Gerai poliruojasi,mažai traukiasi, trumpas,10s, kietinimo laikas.</t>
  </si>
  <si>
    <t>Šviesoje kietėjantys nanohibridiniai kompozitai:</t>
  </si>
  <si>
    <t xml:space="preserve"> kapsulės  pakuotėje po 20 vnt.x ≥ 0,2 g.</t>
  </si>
  <si>
    <r>
      <t xml:space="preserve">Šviesoje kietėjantis  storo sluoksnio nano kompozitas, skirtas priekinių ir krūminių dantų atstatymui vienu sluoksniu iki 5mm storio vieno etapo metu. Sudėtis: tikrasis nano užpildas, zirkonio oksido užpildas 4-11nm ir silicio oksido užpildas 20nm. Kompozitą papildo susitraukimą mažinantys metakrilato monomerai AFM (AUDMA, UDMA ir 1,12-dodecane-DMA).  Spalvos: A1; A2; A3; B1; C2.  Indikacijos: tiesioginis krūminių ir nedidelių ertmių priekinių dantų atstatymas; danties kulties atstatymas; įtvarai. Pakuotė:  švirkštas po </t>
    </r>
    <r>
      <rPr>
        <sz val="10"/>
        <color indexed="8"/>
        <rFont val="Arial"/>
      </rPr>
      <t>≥</t>
    </r>
    <r>
      <rPr>
        <sz val="10"/>
        <color rgb="FF000000"/>
        <rFont val="Times New Roman"/>
      </rPr>
      <t xml:space="preserve"> 4 g </t>
    </r>
  </si>
  <si>
    <t>5.3.1.</t>
  </si>
  <si>
    <t xml:space="preserve">Storo sluoksnio nano kompozitas, skirtas krūminių dantų atstatymui vienu sluoksniu iki 5mm storio vieno etapo metu. Sudėtis: tikrasis nano užpildas, zirkonio oksido užpildas 4-11nm ir silicio oksido užpildas 20nm. 2 metakrilato monomerai(AUDMA ir AFM), kurių dėka kompozitas mažai traukiasi. Kietinama diodine lempa nuo 10s iki 40s, priklausomai nuo lempos galingumo. Spalvos: A1; A2; A3; B1; C2.  Indikacijos: tiesioginis krūminių dantų atstatymas; danties kulties atstatymas; įtvarai. Pakuotė:švirkštas po ≥ 4 g </t>
  </si>
  <si>
    <t>5.4.1</t>
  </si>
  <si>
    <r>
      <t xml:space="preserve">Šviesoje kietėjanti storo sluoksnio nanokompozitinė taki plombavimo medžiaga. Kietinama diodine lempa nuo 20s iki 40s, priklausomai nuo lempos galingumo.Spalvos: A1, A2, A3, A3.5, A4, OA3, B1, B2, C2, D2, W, XW. Indikacijos: pamušalinė medžiaga; bazė I ir II klasės restauracijoms; III ir IV klasės restauracijos; neigiamų kampų užblokavimas; laikinų kompozicinių ir plastmasinių restauracijų pataisos, nedidelių emalio defektų korekcija. Pakuotė: švirkštas </t>
    </r>
    <r>
      <rPr>
        <sz val="10"/>
        <color indexed="8"/>
        <rFont val="Arial"/>
      </rPr>
      <t>≥</t>
    </r>
    <r>
      <rPr>
        <sz val="10"/>
        <color rgb="FF000000"/>
        <rFont val="Times New Roman"/>
      </rPr>
      <t xml:space="preserve"> 2 g.</t>
    </r>
  </si>
  <si>
    <t>6.5.</t>
  </si>
  <si>
    <t>6.5.1.</t>
  </si>
  <si>
    <t xml:space="preserve">Šviesoje kietėjantis universalus nanohibridinis kompozitas skirtas I-V klasės ertmių plombavimui, taip pat estetiniam plombaivimui (direct veneering)
Sudėtis: silanizuotas bario stiklo užpildas, prepolimerizuotas organinis užpildas, hidrofobinis aromatinis dimetakrilatas, hidrofobinis alifatinis dimetakrilatas, dl-kamforkenonai, akseleratoriai, iniciatoriai, pigmentai.
Sudaro klasikinės (Classic) A1, A2, A3, A3,5 bei A4 spalvos. Taip pat papildomos skaidrios (translusent) spalvos: Grey, Blue, Clear ir Amber. Classic spalvos - švirkštas 3,6 g (2 ml).
</t>
  </si>
  <si>
    <t>Šviesoje kietėjantis vienkomponentis   dentino bei emalio surišiklis: pakuotėje ne mažiau 5 ml surišėjo + aplikatoriai ir padėkliukas. To paties gamintojo, kaip pasiūlyta 1.1 pozicijoje.</t>
  </si>
  <si>
    <t>Vienkomponentis, savaime ėsdinantis, šviesa kietinamas adhesyvas, be BISIGMA dervų, trys funkciniai monomerai užtikrina tvirtą jungtį su danties audiniais, kompozitais, metalais, įskaitant ir tauriuosius, cirkoniu, aliuminiu, ne daugiau 5 ml</t>
  </si>
  <si>
    <t>Universalus šviesa kietinamas vienkomponentis dentino bei emalio surišiklis, pakuotė - ne mažiau 5 ml.  Surišiklis, skirtas pilnam, selektyviam (emalis ėsdinamas, dentinas neėsdinamas); savaiminiam ėsdinimui.ndikacijos: visų klasių ertmių plombavimas šviesa kietinamais kompozitais bei kompomerais; šaknų paviršių nujautrinimas; apsauginis lakas stiklo jonomerinėms plombavimo medžiagoms; kompozitų ir kompomerų restauracijų pataisos; silantų surišiklis; surišiklis/praimeris cheminiam sukibimui su cirkonio bei aliuminio keramika; stiklo keramika ir metalais; intraoralinės netiesioginių restauracijų pataisos; dentino hermetizavimas prieš dengiant laikinais vainikėliais.</t>
  </si>
  <si>
    <t>Optiglaze su nano užpildų klasteriais. Sluoksnio storis 25-50m, flakonas - ne mažiau 15 ml.</t>
  </si>
  <si>
    <r>
      <t>Medžiagos ėsdinimui (37</t>
    </r>
    <r>
      <rPr>
        <sz val="10"/>
        <color indexed="8"/>
        <rFont val="Arial"/>
      </rPr>
      <t>% f</t>
    </r>
    <r>
      <rPr>
        <sz val="10"/>
        <color rgb="FF000000"/>
        <rFont val="Times New Roman"/>
      </rPr>
      <t>osforo rūgštis  ne daugiau 2 ml švirkšte x10 vnt.)</t>
    </r>
  </si>
  <si>
    <r>
      <t>Medžiagos ėsdinimui (37</t>
    </r>
    <r>
      <rPr>
        <sz val="10"/>
        <color indexed="8"/>
        <rFont val="Arial"/>
      </rPr>
      <t>% f</t>
    </r>
    <r>
      <rPr>
        <sz val="10"/>
        <color rgb="FF000000"/>
        <rFont val="Times New Roman"/>
      </rPr>
      <t xml:space="preserve">osforo rūgštis  ne daugiau 25 ml švirkšte x2 vnt. + </t>
    </r>
    <r>
      <rPr>
        <sz val="10"/>
        <color indexed="8"/>
        <rFont val="Arial"/>
      </rPr>
      <t>≥</t>
    </r>
    <r>
      <rPr>
        <sz val="10"/>
        <color rgb="FF000000"/>
        <rFont val="Times New Roman"/>
      </rPr>
      <t xml:space="preserve"> 5 švirkštai + ne mažiau 50 kaniulių)</t>
    </r>
  </si>
  <si>
    <t>Dvigubo kietėjimo pats ėsdinantis surišiklis, sutvirtintas nano užpildo dalelėmis, užtikrinantis patvarų, be kraštinio pralaidumo šviesos, cheminio ir dvigubo kietėjimo plombų surišimą su danties struktūromis. Adhezyvas sudarytas iš dviejų komponentų. Atskiras ėsdinimo žingsnis nereikalingas.Toleruoja drėgmės likučius danties ertmėje ir gali būti universaliai naudojamas su visais šviesoje, chemiškai ir dvigubo kietėjimo kompozitais. Pakuotė 50 gr. </t>
  </si>
  <si>
    <t>Surišėjas &lt; 5 proc. vandenilio fluorido rūgštis. Keramikos rūgštis naudojama ėsdinti keramikai kaip cementavimo paruošimo priemonė siekiant padidinti sukibimo tvirtumą tarp cementuojamos medžiagos ir stiklo keramikos. Buteliuke ne mažiau 5 g. Turi tikti 21.1.pozicijai.</t>
  </si>
  <si>
    <t>Šviesa kietinamas apsauginis lakas, ne mažiau 5 ml, to paties gamintojo, kaip ir 12.1 pozicijoje pasiūlyta medžiaga</t>
  </si>
  <si>
    <t>Šviesoje kietėjanti derva sustiprinta stiklo polialkeonatinė restauracinė medžiaga, spalvos A1, A2, A3.  Pasižymi puikia estetika, stipria chemine adhezija, nereikia kondicionavimo ir surišimo , jungiasi chemiškai su kompozitais ir kalcio chidroksidais, biosuderinamumas, radiokontrastiška, naudojama III ir V klasių, I klasės (be kontaktinių taškų)  plombavimui, kaklelinių defektų, šakninio karieso, danties kulties atstatymui, išplėstų vagelių hermetizavimui gydymui. Darbo laikas - ne mažiau 2,5 min., polimerizacijos - ne daugiau 20 s. Pakuotė:  ne mažiau 12 g miltelių ir ne mažiau 5 ml skysčio.</t>
  </si>
  <si>
    <t>Šviesoje kietinamas stiklojonomeras, modifikuotas derva, rinkinys kapsulėse (1kaps. ne mažiau 330 mg), pakuotėje ne mažiau 50 kaps. Spalvos: A2;A3;A3,5;A4.</t>
  </si>
  <si>
    <t>Šviesoje kietinama, išskirianti fluorą, kompomerinė pamušalinė medžiaga švirkštuose 0,3g, rinkiniai ne mažiau 10šv</t>
  </si>
  <si>
    <t>Šviesoje kietėjanti stiklojonomerinė kompozicinė pamušalinė medžiaga. naudojama po visomis plombinėmis medžiagomis, vagelių padengimui, mažų danties pažeidimų plombavimui.Turi gerą biosuderinamumą. Nuolatinis fluoro jonų išsiskyrimas. Radiokontrastiškas. Atsparumas spaudimui –  ne mažiau 210 Mpa. Ekonomiškas naudojimas, medžiaga yra „nelašančiuose“ švirkštuose po ne mažiau 2,5 g.x 3 vnt. pakuotėje. Kietinimo laikas ne daugiau 20 sek.</t>
  </si>
  <si>
    <t>Greitai kietėjantis stiklo jonomerinis cementas, kurio pagrindą sudaro rentgeno kontrastinis stiklas ir poli-maleinė rūgštis, išskiria fluorido jonus. Naudojamas kaip pamušalas miltelių ir skysčio pavidale  ne mažiau 2x10g+1x12ml</t>
  </si>
  <si>
    <t>Profilaktinis kremas karieso profilaktikai. Pakuotė: ne mažiau 40g tūbelė.</t>
  </si>
  <si>
    <t>Dantų šaknų kanalų granuliomoms ir abscesams gydyti, sudėtyje turi jodoformo, pakuotė: ne mažiau 2,1g.</t>
  </si>
  <si>
    <t>Be paraformaldehidų, nepralaidi skysčiams, bakterijoms, nesukelia pooperacinio jautrumo, priešuždegiminiu ir bakteriostatiniu veikimu pasižyminti medžiaga, pakuotė: ne mažiau 14 g.</t>
  </si>
  <si>
    <t>Natrio hypochlorito 5,2% tirpalas. Flakonas: po 200 ml.</t>
  </si>
  <si>
    <t>Medžiaga galutiniam dantų šaknų kanalų praplovimui, sudėtyje turi surfaktantą, flakonas: 18% tirpalas, ne mažiau 30 ml.</t>
  </si>
  <si>
    <t>Medžiagos dantų šaknų kanalų platinimui.  19% EDTA, kremo konsistensijos. Pakuotė: švirkštas ne mažiau 13 ml.</t>
  </si>
  <si>
    <t>Eugenol 30 ml</t>
  </si>
  <si>
    <t>Šaknų kanalų užpildas aktyvios Biosilikatinės technologijos produktas,skatinantis mineralų susidarymą, išskiria hidroksiapatitus, rentgenokontrastinis. Pakuotė: ne mažiau 1x15 g miltelių+ ne mažiau 35vnt skysčio vienkartinėse pak.</t>
  </si>
  <si>
    <t>Šaknies užpildo pašalinimo medžiaga</t>
  </si>
  <si>
    <t>Medžiaga galutiniam šaknų kanalų praplovimui. Sudėtis: citrinų rūgštis. Flakonas: ne mažiau 200 ml</t>
  </si>
  <si>
    <r>
      <t>Savaime besiėsdinantis, savaime kietėjantis dervinis cementas su šviesos polimerizacijos galimybe netiesioginiu metalo, metalo keramikos, keramikos, cirkonio, l</t>
    </r>
    <r>
      <rPr>
        <sz val="10"/>
        <color rgb="FF000000"/>
        <rFont val="Times New Roman"/>
      </rPr>
      <t>i</t>
    </r>
    <r>
      <rPr>
        <sz val="10"/>
        <color rgb="FF000000"/>
        <rFont val="Times New Roman"/>
      </rPr>
      <t>čio disilikato restauracijų cementavimui. Gaminamas trijų atspalvių ir skirtingo skaidrumo laipsnio: skaidri, geltona, opakinė, balta. Švirkštas ne mažiau 9g</t>
    </r>
    <r>
      <rPr>
        <sz val="10"/>
        <color rgb="FF000000"/>
        <rFont val="Times New Roman"/>
      </rPr>
      <t> x 1</t>
    </r>
    <r>
      <rPr>
        <sz val="10"/>
        <color rgb="FF000000"/>
        <rFont val="Times New Roman"/>
      </rPr>
      <t>vnt.+ maišymo antgaliukai.</t>
    </r>
  </si>
  <si>
    <t xml:space="preserve"> Beeugenolinis cementas laikinų vainikėlių ar tiltų cementavimui. Kietėjimo laikas 3 minutes nuo maišymo pradžios. Pakuotė: rinkinys ne mažiau  50g bazės, 15g akseleratoriaus,  popierėliai maišymui.</t>
  </si>
  <si>
    <t>Gelis audinių retrakcijai, ne mažiau  15 proc. geležies sulfatas rudos spalvos.  Gelis audinių retrakcijai 15 proc. geležies sulfatas su aliuminio chloridu skaidrios spalvos. Pakuotė: švirkštas ne mažiau 30 ml.</t>
  </si>
  <si>
    <t>Pasta dantenų kraujavimui stabdyti ir apsaugoti nuo infekcijos po danties pašalinimo, flakonas: 10g.</t>
  </si>
  <si>
    <t xml:space="preserve">Antiseptinis kraujavimą stabdantis preparatas, sudėtyje turi aliuminio chlorido, pakuotė: švirkštas ne mažiau 30 ml </t>
  </si>
  <si>
    <t>Antiseptinis kraujavimą stabdantis preparatas (tirpalas), sudėtyje 25 proc. aliuminio chlorido. Pakuotė:  flakonėliai ne mažiau 10 g.</t>
  </si>
  <si>
    <t>Šviesoje kietėjantis universalus nanokompozitas. Sudėtis: tikrasis nano užpildas, zirkonio oksido užpildas 4-11nm ir silicio oksido užpildas 20nm.Turi 4 opakiškumo atspalvius (E,D,B,T). Naudojamas: tiesioginis priekinių ir krūminių dantų atstatymas; kulties atstatymas; įtvarai; netiesioginės restauracijos (venyrai; įkloatai; užklotai). Pakuotė: kapsulėse po ≥ 0,2 g x≥ 20 vnt.</t>
  </si>
  <si>
    <t xml:space="preserve"> kiekvienos klasikinės spalvos premium dentino ir emalės versiją (Premium): A1D, A1E, A2D, A2E, A3D, A3E, A3,5D, A3,5E, A4D, A4E. Premium spalvos – švirkštas 1,8 g (0,9 ml).</t>
  </si>
  <si>
    <t>Šviesoje kietėjantys takieji nanohibridiniai kompozitai</t>
  </si>
  <si>
    <t xml:space="preserve">Taki restauravimo medžiaga (be papildomos okliuzinės medžiagos) nedidelėms tiesioginėms nuolatinių krūminių dantų I klasės restauracijoms ir pieninių dantų I ir II klasės restauracijoms. Tinkama naudoti kaip duobelių ir vagelių silantas, kulties atkūrimui. Naudojama kaip bazė ir pamušalas tiesioginėms I ir II klasės restauracijoms.
Pakuotė: Ne mažiau 15 kapsulių. Spalva:A1, A2, A3 ir universali
</t>
  </si>
  <si>
    <t>** Tiekėjas pasiūlyme prekių įkainius gali nurodyti eurais iki keturių skaičių po kablelio tikslumu, o bendrą pasiūlymo kainą turi nurodyti eurais dviejų skaičių po kablelio tikslumu.</t>
  </si>
  <si>
    <t>*** Reikalavimai prekėms:</t>
  </si>
  <si>
    <t xml:space="preserve">2) Tiekėjo siūlomų prekių kokybė turi atitikti Europos Sąjungos standartų reikalavimus. </t>
  </si>
  <si>
    <t>1) Tiekėjas privalo turėti prekių gamintojo ar jo oficialaus atstovo įgaliojimus prekiauti siūlomomis prekėmis;</t>
  </si>
  <si>
    <t>Tirštesnis, stipresnis stiklo jonomeras krūminiams dantims, Pakuotėje 48 kapsulės + 3 ml Final Varnish LC apsauginio lako. Esant reikalui galime aprūpinti kabinetus AC aktyvatoriumi bei aplikatoriumi</t>
  </si>
  <si>
    <t>Ionofil Molar AC, VOCO, Vokietija</t>
  </si>
  <si>
    <t>IonoStar Plus, VOCO, Vokietija</t>
  </si>
  <si>
    <t>cheminio kietėjimo stiklo jonomeras kapsulėse, 50 kapsulių pakuotė, išskiria fluorą</t>
  </si>
  <si>
    <t>Šviesa kietinamas stiklo jonomeras, biosuderinamumas, radiokontrastiškumas, fluoro išssiskyrimas. Kiettinimo laikas 2 sekundžių. Spalvos A1; A2; A3. Pakuotė: 12 g miltelių + 5 ml skysčio</t>
  </si>
  <si>
    <t>Ionolux, VOCO, Vokietija</t>
  </si>
  <si>
    <t>Fissurit F, VOCO, Vokietija</t>
  </si>
  <si>
    <t>Fissurit FX, VOCO, Vokietija</t>
  </si>
  <si>
    <t>Bifluorid 10, VOCO, Vokietija</t>
  </si>
  <si>
    <t>Remin Pro, VOCO, Vokietija</t>
  </si>
  <si>
    <t>Admira protect, VOCO, Vokietija</t>
  </si>
  <si>
    <t>Šviesa kietinamas silantas, išskiriantis fluorą. Pakuotė: 5 švirkštai po 2g</t>
  </si>
  <si>
    <t>Didesnio užpildo kiekio(55proc) ir tvirtumo šviesa kietinamas silantas, išskiriantis fluorą. Pakuotėje 2 švirkštai po 2,5g</t>
  </si>
  <si>
    <t>Dvigubo fluoro lakas (Na ir Ca po 50mg) nujautrinimui ir giliam fluoravimui</t>
  </si>
  <si>
    <t>Profilaktinis kremas su fluoridais ir hidroksi apatitais. Pakuotė 40g tūbelė</t>
  </si>
  <si>
    <t>Šviesa kietinamas lakas ormocerų pagrintų padidėjusio jautrumo gydymui. Pakuotė 4,5ml buteliukas su aplikatoriais</t>
  </si>
  <si>
    <t>CleanJoy, VOCO, Vokietija</t>
  </si>
  <si>
    <t>Profilaktinė pasta su fluoru, trijų skirtingų grubumų. Pakuotė 100g tūbelė</t>
  </si>
  <si>
    <t>AirFlow Powder Classic, EMS, Šveicarija</t>
  </si>
  <si>
    <t>Natrio bikarbonato soda. Pakuotė: 300 g buteliukas</t>
  </si>
  <si>
    <t>Skalerio antgaliukas, Woodpecker</t>
  </si>
  <si>
    <t>Darbinis skalerio antgaliukas EMS tipo sriegio skaleriui. Woodpecker. Galimi tipai G4, G4T, P1, P3, P4</t>
  </si>
  <si>
    <t>Darbinis skalerio antgaliukas Satelec tipo sriegio skaleriui. Woodpecker. Galimi tipai GD1, GD3, GD5, PD1, PD3, PD4</t>
  </si>
  <si>
    <t>}p azčqąą</t>
  </si>
  <si>
    <t>`ĄĄ</t>
  </si>
  <si>
    <t>ęėedx ctššų hui9o m,</t>
  </si>
  <si>
    <t>Grandio - universali nano hibridinė medžiaga, tinkanti priekiniams ir krūminiams dantims. Pakuotė: 4g švirkštas + pagal poreikį spalvų raktas</t>
  </si>
  <si>
    <t>Grandio, VOCO, Vokietija</t>
  </si>
  <si>
    <t>Grandio Flow, VOCO, Vokietija</t>
  </si>
  <si>
    <t>Grandio Flow - universali taki nano hibridinė medžiaga, tinkanti priekiniams ir krūminiams dantims. Pakuotė: 2 švirkštai po 2g</t>
  </si>
  <si>
    <t>x-tra base, VOCO, Vokietija</t>
  </si>
  <si>
    <t>x-tra base - taku kompozitas bazė. Ypač tinkantis kaip bazė I ir II klasių ertmėms, kaip duobelių silantas. Pakuotė: 2 švirkštai po 2g arba 16 kapsulių po 0,25g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</si>
</sst>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2" x14ac:knownFonts="1">
    <font>
      <sz val="10"/>
      <name val="Arial"/>
    </font>
    <font>
      <sz val="9"/>
      <name val="Arial"/>
    </font>
    <font>
      <sz val="11"/>
      <name val="Arial"/>
    </font>
    <font>
      <b/>
      <sz val="12"/>
      <name val="Times New Roman"/>
    </font>
    <font>
      <sz val="12"/>
      <name val="Times New Roman"/>
    </font>
    <font>
      <sz val="9"/>
      <name val="Times New Roman"/>
    </font>
    <font>
      <sz val="11"/>
      <name val="Times New Roman"/>
    </font>
    <font>
      <sz val="10"/>
      <name val="Times New Roman"/>
    </font>
    <font>
      <i/>
      <sz val="9"/>
      <name val="Times New Roman"/>
    </font>
    <font>
      <i/>
      <sz val="11"/>
      <name val="Times New Roman"/>
    </font>
    <font>
      <i/>
      <sz val="10"/>
      <name val="Times New Roman"/>
    </font>
    <font>
      <b/>
      <sz val="11"/>
      <name val="Times New Roman"/>
    </font>
    <font>
      <sz val="10"/>
      <color rgb="FF000000"/>
      <name val="Times New Roman"/>
    </font>
    <font>
      <b/>
      <sz val="11"/>
      <color rgb="FF000000"/>
      <name val="Times New Roman"/>
    </font>
    <font>
      <sz val="10"/>
      <color indexed="8"/>
      <name val="Times New Roman"/>
    </font>
    <font>
      <b/>
      <sz val="10"/>
      <color rgb="FF000000"/>
      <name val="Times New Roman"/>
    </font>
    <font>
      <i/>
      <sz val="12"/>
      <name val="Times New Roman"/>
    </font>
    <font>
      <sz val="10"/>
      <color indexed="8"/>
      <name val="Arial"/>
    </font>
    <font>
      <sz val="10"/>
      <name val="Arial"/>
    </font>
    <font>
      <sz val="10"/>
      <name val="Times New Roman"/>
      <family val="1"/>
    </font>
    <font>
      <sz val="10"/>
      <color rgb="FF000000"/>
      <name val="Times New Roman"/>
      <family val="1"/>
    </font>
    <font>
      <sz val="11"/>
      <name val="Times New Roman"/>
      <family val="1"/>
    </font>
    <font>
      <sz val="9"/>
      <name val="Times New Roman"/>
      <family val="1"/>
    </font>
    <font>
      <sz val="11"/>
      <color rgb="FFFF0000"/>
      <name val="Times New Roman"/>
      <family val="1"/>
    </font>
    <font>
      <b/>
      <sz val="11"/>
      <name val="Times New Roman"/>
      <family val="1"/>
    </font>
    <font>
      <b/>
      <sz val="10"/>
      <name val="Times New Roman"/>
      <family val="1"/>
    </font>
    <font>
      <b/>
      <sz val="11"/>
      <color rgb="FF000000"/>
      <name val="Times New Roman"/>
      <family val="1"/>
    </font>
    <font>
      <sz val="11"/>
      <color rgb="FF000000"/>
      <name val="Times New Roman"/>
      <family val="1"/>
    </font>
    <font>
      <b/>
      <sz val="10"/>
      <name val="Arial"/>
      <family val="2"/>
    </font>
    <font>
      <b/>
      <sz val="11"/>
      <color theme="1"/>
      <name val="Times New Roman"/>
      <family val="1"/>
    </font>
    <font>
      <sz val="11"/>
      <color theme="1"/>
      <name val="Times New Roman"/>
      <family val="1"/>
    </font>
    <font>
      <b/>
      <sz val="11"/>
      <color theme="1"/>
      <name val="Times New Roman"/>
      <family val="1"/>
      <charset val="186"/>
    </font>
    <font>
      <sz val="9"/>
      <color theme="1"/>
      <name val="Times New Roman"/>
      <family val="1"/>
      <charset val="186"/>
    </font>
    <font>
      <sz val="10"/>
      <color theme="1"/>
      <name val="Times New Roman"/>
      <family val="1"/>
      <charset val="186"/>
    </font>
    <font>
      <sz val="11"/>
      <color theme="1"/>
      <name val="Times New Roman"/>
      <family val="1"/>
      <charset val="186"/>
    </font>
    <font>
      <sz val="10"/>
      <color theme="1"/>
      <name val="Arial"/>
      <family val="2"/>
    </font>
    <font>
      <sz val="10"/>
      <color theme="1"/>
      <name val="Times New Roman"/>
      <family val="1"/>
    </font>
    <font>
      <sz val="9"/>
      <color theme="1"/>
      <name val="Times New Roman"/>
      <family val="1"/>
    </font>
    <font>
      <b/>
      <sz val="14"/>
      <name val="Times New Roman"/>
      <family val="1"/>
    </font>
    <font>
      <sz val="11"/>
      <name val="Times New Roman"/>
      <family val="1"/>
      <charset val="186"/>
    </font>
    <font>
      <sz val="10"/>
      <name val="Times New Roman"/>
      <family val="1"/>
      <charset val="186"/>
    </font>
    <font>
      <b/>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7" tint="0.5999938962981048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indexed="64"/>
      </right>
      <top style="thin">
        <color auto="1"/>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0" fontId="18" fillId="0" borderId="0"/>
  </cellStyleXfs>
  <cellXfs count="152">
    <xf numFmtId="0" fontId="0" fillId="0" borderId="0" xfId="0"/>
    <xf numFmtId="0" fontId="1" fillId="0" borderId="0" xfId="0" applyFont="1" applyAlignment="1">
      <alignment vertical="center"/>
    </xf>
    <xf numFmtId="0" fontId="0" fillId="0" borderId="0" xfId="0" applyFont="1"/>
    <xf numFmtId="0" fontId="2" fillId="0" borderId="0" xfId="0" applyFont="1" applyAlignment="1">
      <alignment vertical="center"/>
    </xf>
    <xf numFmtId="0" fontId="3" fillId="0" borderId="0" xfId="0" applyFont="1" applyAlignment="1">
      <alignment horizont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vertical="center" wrapText="1"/>
    </xf>
    <xf numFmtId="0" fontId="5" fillId="0" borderId="1" xfId="0" applyFont="1" applyBorder="1" applyAlignment="1">
      <alignment vertical="center" wrapText="1"/>
    </xf>
    <xf numFmtId="0" fontId="12" fillId="0" borderId="1" xfId="0" applyFont="1" applyBorder="1" applyAlignment="1">
      <alignment horizontal="left" vertical="top" wrapText="1"/>
    </xf>
    <xf numFmtId="0" fontId="6" fillId="0" borderId="1" xfId="0" applyFont="1" applyBorder="1" applyAlignment="1">
      <alignment wrapText="1"/>
    </xf>
    <xf numFmtId="0" fontId="12" fillId="0" borderId="1" xfId="0" applyFont="1" applyBorder="1" applyAlignment="1">
      <alignment horizontal="left" vertical="center" wrapText="1"/>
    </xf>
    <xf numFmtId="0" fontId="3" fillId="0" borderId="1" xfId="0" applyFont="1" applyBorder="1" applyAlignment="1">
      <alignment vertical="center" wrapText="1"/>
    </xf>
    <xf numFmtId="0" fontId="6" fillId="0" borderId="4" xfId="0" applyFont="1" applyBorder="1" applyAlignment="1">
      <alignment horizontal="center" vertical="center" wrapText="1"/>
    </xf>
    <xf numFmtId="0" fontId="6" fillId="0" borderId="4" xfId="0" applyFont="1" applyBorder="1" applyAlignment="1">
      <alignment wrapText="1"/>
    </xf>
    <xf numFmtId="0" fontId="12" fillId="0" borderId="1" xfId="0" applyFont="1" applyBorder="1" applyAlignment="1">
      <alignment horizontal="left"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14" fillId="0" borderId="1" xfId="0" applyFont="1" applyBorder="1" applyAlignment="1">
      <alignment horizontal="left" vertical="center" wrapText="1"/>
    </xf>
    <xf numFmtId="0" fontId="7" fillId="0" borderId="1" xfId="0" applyFont="1" applyBorder="1" applyAlignment="1">
      <alignment vertical="center" wrapText="1"/>
    </xf>
    <xf numFmtId="0" fontId="12" fillId="0" borderId="4" xfId="0" applyFont="1" applyBorder="1" applyAlignment="1">
      <alignment horizontal="left" vertical="center" wrapText="1"/>
    </xf>
    <xf numFmtId="0" fontId="5" fillId="0" borderId="6" xfId="0" applyFont="1" applyBorder="1" applyAlignment="1">
      <alignment vertical="center" wrapText="1"/>
    </xf>
    <xf numFmtId="0" fontId="6" fillId="0" borderId="7" xfId="0" applyFont="1" applyBorder="1" applyAlignment="1">
      <alignment wrapText="1"/>
    </xf>
    <xf numFmtId="0" fontId="6" fillId="0" borderId="6" xfId="0" applyFont="1" applyBorder="1" applyAlignment="1">
      <alignment wrapText="1"/>
    </xf>
    <xf numFmtId="0" fontId="7" fillId="0" borderId="6" xfId="0" applyFont="1" applyBorder="1" applyAlignment="1">
      <alignment horizontal="left" vertical="center" wrapText="1"/>
    </xf>
    <xf numFmtId="0" fontId="6" fillId="0" borderId="7" xfId="0" applyFont="1" applyBorder="1" applyAlignment="1">
      <alignment horizontal="center" vertical="center" wrapText="1"/>
    </xf>
    <xf numFmtId="0" fontId="11" fillId="0" borderId="4" xfId="0" applyFont="1" applyBorder="1" applyAlignment="1">
      <alignment horizontal="left" vertical="center" wrapText="1"/>
    </xf>
    <xf numFmtId="0" fontId="4" fillId="0" borderId="0" xfId="0" applyFont="1" applyAlignment="1">
      <alignment horizontal="right"/>
    </xf>
    <xf numFmtId="0" fontId="5" fillId="0" borderId="1" xfId="0" applyFont="1" applyBorder="1" applyAlignment="1">
      <alignment horizontal="left" vertical="center" wrapText="1"/>
    </xf>
    <xf numFmtId="0" fontId="15" fillId="0" borderId="1" xfId="0" applyFont="1" applyBorder="1" applyAlignment="1">
      <alignment horizontal="left" vertical="center" wrapText="1"/>
    </xf>
    <xf numFmtId="0" fontId="20" fillId="0" borderId="1" xfId="0" applyFont="1" applyBorder="1" applyAlignment="1">
      <alignment horizontal="left" vertical="top" wrapText="1"/>
    </xf>
    <xf numFmtId="0" fontId="20" fillId="0" borderId="1" xfId="0" applyFont="1" applyBorder="1" applyAlignment="1">
      <alignment horizontal="left" vertical="center" wrapText="1"/>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23" fillId="0" borderId="1" xfId="0" applyFont="1" applyBorder="1" applyAlignment="1">
      <alignment wrapText="1"/>
    </xf>
    <xf numFmtId="0" fontId="19" fillId="0" borderId="1" xfId="0" applyFont="1" applyBorder="1" applyAlignment="1">
      <alignment horizontal="left" vertical="top" wrapText="1"/>
    </xf>
    <xf numFmtId="0" fontId="21" fillId="0" borderId="6" xfId="0" applyFont="1" applyBorder="1" applyAlignment="1">
      <alignment wrapText="1"/>
    </xf>
    <xf numFmtId="0" fontId="24" fillId="0" borderId="1" xfId="0" applyFont="1" applyBorder="1" applyAlignment="1">
      <alignment vertical="center" wrapText="1"/>
    </xf>
    <xf numFmtId="0" fontId="6" fillId="0" borderId="8" xfId="0" applyFont="1" applyBorder="1" applyAlignment="1">
      <alignment wrapText="1"/>
    </xf>
    <xf numFmtId="0" fontId="6" fillId="0" borderId="9" xfId="0" applyFont="1" applyBorder="1" applyAlignment="1">
      <alignment wrapText="1"/>
    </xf>
    <xf numFmtId="0" fontId="24"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4" xfId="0" applyFont="1" applyBorder="1" applyAlignment="1">
      <alignment horizontal="center" vertical="center" wrapText="1"/>
    </xf>
    <xf numFmtId="0" fontId="20" fillId="0" borderId="4" xfId="0" applyFont="1" applyBorder="1" applyAlignment="1">
      <alignment horizontal="left" vertical="center" wrapText="1"/>
    </xf>
    <xf numFmtId="0" fontId="21" fillId="0" borderId="4" xfId="0" applyFont="1" applyBorder="1" applyAlignment="1">
      <alignment horizontal="center" vertical="center" wrapText="1"/>
    </xf>
    <xf numFmtId="0" fontId="22" fillId="0" borderId="1" xfId="0" applyFont="1" applyBorder="1" applyAlignment="1">
      <alignment vertical="center"/>
    </xf>
    <xf numFmtId="0" fontId="29" fillId="0" borderId="1" xfId="0" applyFont="1" applyBorder="1" applyAlignment="1">
      <alignment vertical="center" wrapText="1"/>
    </xf>
    <xf numFmtId="0" fontId="31" fillId="2" borderId="4" xfId="0" applyFont="1" applyFill="1" applyBorder="1" applyAlignment="1">
      <alignment vertical="center" wrapText="1"/>
    </xf>
    <xf numFmtId="0" fontId="32" fillId="2" borderId="1" xfId="0" applyFont="1" applyFill="1" applyBorder="1" applyAlignment="1">
      <alignment vertical="center" wrapText="1"/>
    </xf>
    <xf numFmtId="0" fontId="33" fillId="2" borderId="4" xfId="0" applyFont="1" applyFill="1" applyBorder="1" applyAlignment="1">
      <alignment horizontal="left" vertical="center" wrapText="1"/>
    </xf>
    <xf numFmtId="0" fontId="34" fillId="2" borderId="4" xfId="0" applyFont="1" applyFill="1" applyBorder="1" applyAlignment="1">
      <alignment horizontal="center" vertical="center" wrapText="1"/>
    </xf>
    <xf numFmtId="0" fontId="34" fillId="2" borderId="1" xfId="0" applyFont="1" applyFill="1" applyBorder="1" applyAlignment="1">
      <alignment wrapText="1"/>
    </xf>
    <xf numFmtId="0" fontId="34" fillId="2" borderId="4" xfId="0" applyFont="1" applyFill="1" applyBorder="1" applyAlignment="1">
      <alignment wrapText="1"/>
    </xf>
    <xf numFmtId="0" fontId="33" fillId="2" borderId="1" xfId="0" applyFont="1" applyFill="1" applyBorder="1" applyAlignment="1">
      <alignment horizontal="left" vertical="center" wrapText="1"/>
    </xf>
    <xf numFmtId="0" fontId="34" fillId="2" borderId="1" xfId="0" applyFont="1" applyFill="1" applyBorder="1" applyAlignment="1">
      <alignment horizontal="center" vertical="center" wrapText="1"/>
    </xf>
    <xf numFmtId="0" fontId="32" fillId="2" borderId="6" xfId="0" applyFont="1" applyFill="1" applyBorder="1" applyAlignment="1">
      <alignment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wrapText="1"/>
    </xf>
    <xf numFmtId="0" fontId="3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7" fillId="0" borderId="1" xfId="0" applyFont="1" applyBorder="1" applyAlignment="1">
      <alignment horizontal="left" vertical="center" wrapText="1"/>
    </xf>
    <xf numFmtId="0" fontId="36" fillId="0" borderId="1" xfId="0" applyFont="1" applyBorder="1" applyAlignment="1">
      <alignment horizontal="left" vertical="center" wrapText="1"/>
    </xf>
    <xf numFmtId="0" fontId="30" fillId="0" borderId="1" xfId="0" applyFont="1" applyBorder="1" applyAlignment="1">
      <alignment horizontal="center" vertical="center" wrapText="1"/>
    </xf>
    <xf numFmtId="0" fontId="30" fillId="0" borderId="1" xfId="0" applyFont="1" applyBorder="1" applyAlignment="1">
      <alignment wrapText="1"/>
    </xf>
    <xf numFmtId="0" fontId="21" fillId="0" borderId="0" xfId="0" applyFont="1"/>
    <xf numFmtId="0" fontId="29" fillId="0" borderId="2" xfId="0" applyFont="1" applyBorder="1" applyAlignment="1" applyProtection="1">
      <alignment horizontal="left" vertical="center"/>
      <protection hidden="1"/>
    </xf>
    <xf numFmtId="0" fontId="29" fillId="0" borderId="3" xfId="0" applyFont="1" applyBorder="1" applyAlignment="1" applyProtection="1">
      <alignment horizontal="left" vertical="center"/>
      <protection hidden="1"/>
    </xf>
    <xf numFmtId="0" fontId="29" fillId="0" borderId="5" xfId="0" applyFont="1" applyBorder="1" applyAlignment="1" applyProtection="1">
      <alignment horizontal="left" vertical="center"/>
      <protection hidden="1"/>
    </xf>
    <xf numFmtId="0" fontId="36"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0" fontId="20" fillId="0" borderId="4" xfId="0" applyFont="1" applyBorder="1" applyAlignment="1">
      <alignment horizontal="left" wrapText="1"/>
    </xf>
    <xf numFmtId="0" fontId="36" fillId="2" borderId="1" xfId="0" applyFont="1" applyFill="1" applyBorder="1" applyAlignment="1">
      <alignment horizontal="left" vertical="center" wrapText="1"/>
    </xf>
    <xf numFmtId="0" fontId="21" fillId="0" borderId="0" xfId="0" applyFont="1" applyAlignment="1">
      <alignment vertical="center"/>
    </xf>
    <xf numFmtId="0" fontId="37" fillId="3" borderId="1" xfId="0" applyFont="1" applyFill="1" applyBorder="1" applyAlignment="1">
      <alignment vertical="center" wrapText="1"/>
    </xf>
    <xf numFmtId="0" fontId="36" fillId="2" borderId="1" xfId="0" applyFont="1" applyFill="1" applyBorder="1" applyAlignment="1">
      <alignment wrapText="1"/>
    </xf>
    <xf numFmtId="164" fontId="30" fillId="0" borderId="1" xfId="0" applyNumberFormat="1" applyFont="1" applyBorder="1" applyAlignment="1">
      <alignment wrapText="1"/>
    </xf>
    <xf numFmtId="0" fontId="21" fillId="0" borderId="1" xfId="0" applyFont="1" applyBorder="1" applyAlignment="1">
      <alignment wrapText="1"/>
    </xf>
    <xf numFmtId="0" fontId="19" fillId="0" borderId="1" xfId="0" applyFont="1" applyBorder="1" applyAlignment="1">
      <alignment wrapText="1"/>
    </xf>
    <xf numFmtId="164" fontId="21" fillId="0" borderId="1" xfId="0" applyNumberFormat="1" applyFont="1" applyBorder="1" applyAlignment="1">
      <alignment wrapText="1"/>
    </xf>
    <xf numFmtId="164" fontId="31" fillId="0" borderId="1" xfId="0" applyNumberFormat="1" applyFont="1" applyBorder="1" applyAlignment="1">
      <alignment wrapText="1"/>
    </xf>
    <xf numFmtId="164" fontId="31" fillId="0" borderId="6" xfId="0" applyNumberFormat="1" applyFont="1" applyBorder="1" applyAlignment="1">
      <alignment wrapText="1"/>
    </xf>
    <xf numFmtId="0" fontId="39" fillId="0" borderId="6" xfId="0" applyFont="1" applyBorder="1" applyAlignment="1">
      <alignment wrapText="1"/>
    </xf>
    <xf numFmtId="0" fontId="40" fillId="0" borderId="6" xfId="0" applyFont="1" applyBorder="1" applyAlignment="1">
      <alignment wrapText="1"/>
    </xf>
    <xf numFmtId="164" fontId="6" fillId="0" borderId="1" xfId="0" applyNumberFormat="1" applyFont="1" applyBorder="1" applyAlignment="1">
      <alignment wrapText="1"/>
    </xf>
    <xf numFmtId="164" fontId="6" fillId="0" borderId="6" xfId="0" applyNumberFormat="1" applyFont="1" applyBorder="1" applyAlignment="1">
      <alignment wrapText="1"/>
    </xf>
    <xf numFmtId="164" fontId="41" fillId="0" borderId="6" xfId="0" applyNumberFormat="1" applyFont="1" applyBorder="1" applyAlignment="1">
      <alignment wrapText="1"/>
    </xf>
    <xf numFmtId="0" fontId="39" fillId="0" borderId="1" xfId="0" applyFont="1" applyBorder="1" applyAlignment="1">
      <alignment wrapText="1"/>
    </xf>
    <xf numFmtId="0" fontId="40" fillId="0" borderId="1" xfId="0" applyFont="1" applyBorder="1" applyAlignment="1">
      <alignment wrapText="1"/>
    </xf>
    <xf numFmtId="164" fontId="41" fillId="0" borderId="1" xfId="0" applyNumberFormat="1" applyFont="1" applyBorder="1" applyAlignment="1">
      <alignment wrapText="1"/>
    </xf>
    <xf numFmtId="164" fontId="41" fillId="0" borderId="8" xfId="0" applyNumberFormat="1" applyFont="1" applyBorder="1" applyAlignment="1">
      <alignment wrapText="1"/>
    </xf>
    <xf numFmtId="164" fontId="41" fillId="0" borderId="9" xfId="0" applyNumberFormat="1" applyFont="1" applyBorder="1" applyAlignment="1">
      <alignment wrapText="1"/>
    </xf>
    <xf numFmtId="164" fontId="6" fillId="0" borderId="8" xfId="0" applyNumberFormat="1" applyFont="1" applyBorder="1" applyAlignment="1">
      <alignment wrapText="1"/>
    </xf>
    <xf numFmtId="164" fontId="6" fillId="0" borderId="9" xfId="0" applyNumberFormat="1" applyFont="1" applyBorder="1" applyAlignment="1">
      <alignment wrapText="1"/>
    </xf>
    <xf numFmtId="0" fontId="26" fillId="0" borderId="12"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5" fillId="0" borderId="2" xfId="0" applyFont="1" applyBorder="1" applyAlignment="1">
      <alignment horizontal="right" vertical="center" wrapText="1"/>
    </xf>
    <xf numFmtId="0" fontId="25" fillId="0" borderId="3" xfId="0" applyFont="1" applyBorder="1" applyAlignment="1">
      <alignment horizontal="righ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28" fillId="0" borderId="0" xfId="0" applyFont="1" applyAlignment="1">
      <alignment horizontal="left"/>
    </xf>
    <xf numFmtId="0" fontId="25" fillId="0" borderId="14" xfId="0" applyFont="1" applyBorder="1" applyAlignment="1">
      <alignment horizontal="right" vertical="center" wrapText="1"/>
    </xf>
    <xf numFmtId="0" fontId="25" fillId="0" borderId="15" xfId="0" applyFont="1" applyBorder="1" applyAlignment="1">
      <alignment horizontal="right" vertical="center" wrapText="1"/>
    </xf>
    <xf numFmtId="0" fontId="24" fillId="0" borderId="1" xfId="0" applyFont="1" applyBorder="1" applyAlignment="1">
      <alignment horizontal="left" vertical="center" wrapText="1"/>
    </xf>
    <xf numFmtId="0" fontId="24" fillId="0" borderId="4" xfId="0" applyFont="1" applyBorder="1" applyAlignment="1">
      <alignment horizontal="left" vertical="center" wrapText="1"/>
    </xf>
    <xf numFmtId="0" fontId="13" fillId="0" borderId="1" xfId="0" applyFont="1" applyBorder="1" applyAlignment="1">
      <alignment horizontal="left"/>
    </xf>
    <xf numFmtId="0" fontId="11" fillId="0" borderId="2" xfId="0" applyFont="1" applyBorder="1" applyAlignment="1">
      <alignment horizontal="right" vertical="center" wrapText="1"/>
    </xf>
    <xf numFmtId="0" fontId="11" fillId="0" borderId="3" xfId="0" applyFont="1" applyBorder="1" applyAlignment="1">
      <alignment horizontal="right" vertical="center" wrapText="1"/>
    </xf>
    <xf numFmtId="0" fontId="11" fillId="0" borderId="5" xfId="0" applyFont="1" applyBorder="1" applyAlignment="1">
      <alignment horizontal="right" vertical="center" wrapText="1"/>
    </xf>
    <xf numFmtId="0" fontId="11"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13" fillId="0" borderId="1" xfId="0" applyFont="1" applyBorder="1" applyAlignment="1">
      <alignment horizontal="left" vertical="center" wrapText="1"/>
    </xf>
    <xf numFmtId="0" fontId="31" fillId="2" borderId="2"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1" fillId="2" borderId="5" xfId="0" applyFont="1" applyFill="1" applyBorder="1" applyAlignment="1">
      <alignment horizontal="left" vertical="center" wrapText="1"/>
    </xf>
    <xf numFmtId="0" fontId="31" fillId="2" borderId="2" xfId="0" applyFont="1" applyFill="1" applyBorder="1" applyAlignment="1">
      <alignment horizontal="right" vertical="center" wrapText="1"/>
    </xf>
    <xf numFmtId="0" fontId="31" fillId="2" borderId="3" xfId="0" applyFont="1" applyFill="1" applyBorder="1" applyAlignment="1">
      <alignment horizontal="right" vertical="center" wrapText="1"/>
    </xf>
    <xf numFmtId="0" fontId="31" fillId="2" borderId="5" xfId="0" applyFont="1" applyFill="1" applyBorder="1" applyAlignment="1">
      <alignment horizontal="right" vertical="center" wrapText="1"/>
    </xf>
    <xf numFmtId="0" fontId="31" fillId="2" borderId="1" xfId="0" applyFont="1" applyFill="1" applyBorder="1" applyAlignment="1">
      <alignment horizontal="left" vertical="center" wrapText="1"/>
    </xf>
    <xf numFmtId="0" fontId="29" fillId="0" borderId="2" xfId="0" applyFont="1" applyBorder="1" applyAlignment="1">
      <alignment horizontal="right" vertical="center" wrapText="1"/>
    </xf>
    <xf numFmtId="0" fontId="29" fillId="0" borderId="3" xfId="0" applyFont="1" applyBorder="1" applyAlignment="1">
      <alignment horizontal="right" vertical="center" wrapText="1"/>
    </xf>
    <xf numFmtId="0" fontId="29" fillId="0" borderId="5" xfId="0" applyFont="1" applyBorder="1" applyAlignment="1">
      <alignment horizontal="righ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1" applyFont="1" applyBorder="1" applyAlignment="1">
      <alignment horizontal="left" vertical="top" wrapText="1"/>
    </xf>
    <xf numFmtId="0" fontId="25" fillId="0" borderId="13" xfId="0" applyFont="1" applyBorder="1" applyAlignment="1">
      <alignment horizontal="right" vertical="center" wrapText="1"/>
    </xf>
    <xf numFmtId="0" fontId="26" fillId="0" borderId="5" xfId="0" applyFont="1" applyBorder="1" applyAlignment="1">
      <alignment horizontal="left" vertical="center" wrapText="1"/>
    </xf>
    <xf numFmtId="0" fontId="24" fillId="0" borderId="2" xfId="0" applyFont="1" applyBorder="1" applyAlignment="1">
      <alignment horizontal="right" vertical="center" wrapText="1"/>
    </xf>
    <xf numFmtId="0" fontId="24" fillId="0" borderId="3" xfId="0" applyFont="1" applyBorder="1" applyAlignment="1">
      <alignment horizontal="right" vertical="center" wrapText="1"/>
    </xf>
    <xf numFmtId="0" fontId="21" fillId="0" borderId="0" xfId="0" applyFont="1" applyAlignment="1">
      <alignment horizontal="left" wrapText="1"/>
    </xf>
    <xf numFmtId="0" fontId="3" fillId="0" borderId="0" xfId="0" applyFont="1" applyAlignment="1">
      <alignment horizontal="center"/>
    </xf>
    <xf numFmtId="0" fontId="38" fillId="0" borderId="0" xfId="0" applyFont="1" applyAlignment="1">
      <alignment horizontal="center"/>
    </xf>
    <xf numFmtId="0" fontId="4" fillId="0" borderId="0" xfId="0" applyFont="1" applyAlignment="1">
      <alignment horizontal="left"/>
    </xf>
    <xf numFmtId="0" fontId="3" fillId="0" borderId="0" xfId="0" applyFont="1" applyAlignment="1">
      <alignment horizontal="left"/>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cellXfs>
  <cellStyles count="2">
    <cellStyle name="Normal" xfId="0" builtinId="0"/>
    <cellStyle name="Normal 2" xfId="1" xr:uid="{00000000-0005-0000-0000-000020000000}"/>
  </cellStyles>
  <dxfs count="0"/>
  <tableStyles count="0" defaultTableStyle="TableStyleMedium9"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3"/>
  <sheetViews>
    <sheetView tabSelected="1" topLeftCell="A7" zoomScale="115" zoomScaleNormal="115" workbookViewId="0">
      <pane ySplit="2790" topLeftCell="A174" activePane="bottomLeft"/>
      <selection activeCell="E17" sqref="E17"/>
      <selection pane="bottomLeft" activeCell="B188" sqref="B188"/>
    </sheetView>
  </sheetViews>
  <sheetFormatPr defaultColWidth="9.140625" defaultRowHeight="14.25" x14ac:dyDescent="0.2"/>
  <cols>
    <col min="1" max="1" width="4.7109375" style="1" customWidth="1"/>
    <col min="2" max="2" width="49.140625" style="2" customWidth="1"/>
    <col min="3" max="3" width="7.140625" style="3" customWidth="1"/>
    <col min="4" max="4" width="9.140625" style="3"/>
    <col min="5" max="5" width="13.140625" customWidth="1"/>
    <col min="6" max="6" width="10.7109375" customWidth="1"/>
    <col min="9" max="9" width="9.7109375" customWidth="1"/>
    <col min="10" max="10" width="10.85546875" customWidth="1"/>
  </cols>
  <sheetData>
    <row r="1" spans="1:10" ht="15" x14ac:dyDescent="0.25">
      <c r="J1" s="72" t="s">
        <v>0</v>
      </c>
    </row>
    <row r="2" spans="1:10" ht="15.75" x14ac:dyDescent="0.25">
      <c r="B2" s="143"/>
      <c r="C2" s="143"/>
      <c r="D2" s="143"/>
      <c r="E2" s="143"/>
      <c r="F2" s="143"/>
      <c r="G2" s="143"/>
      <c r="H2" s="143"/>
      <c r="I2" s="143"/>
      <c r="J2" s="143"/>
    </row>
    <row r="3" spans="1:10" ht="18.75" x14ac:dyDescent="0.3">
      <c r="B3" s="144" t="s">
        <v>1</v>
      </c>
      <c r="C3" s="144"/>
      <c r="D3" s="144"/>
      <c r="E3" s="144"/>
      <c r="F3" s="144"/>
      <c r="G3" s="144"/>
      <c r="H3" s="144"/>
      <c r="I3" s="144"/>
      <c r="J3" s="4"/>
    </row>
    <row r="4" spans="1:10" ht="15.75" x14ac:dyDescent="0.25">
      <c r="B4" s="4"/>
      <c r="C4" s="4"/>
      <c r="D4" s="4"/>
      <c r="E4" s="4"/>
      <c r="F4" s="4"/>
      <c r="G4" s="4"/>
      <c r="H4" s="4"/>
      <c r="I4" s="4"/>
      <c r="J4" s="4"/>
    </row>
    <row r="5" spans="1:10" ht="15.75" x14ac:dyDescent="0.25">
      <c r="A5" s="145" t="s">
        <v>2</v>
      </c>
      <c r="B5" s="146"/>
      <c r="C5" s="146"/>
      <c r="D5" s="146"/>
      <c r="E5" s="146"/>
      <c r="F5" s="4"/>
      <c r="G5" s="4"/>
      <c r="H5" s="4"/>
      <c r="I5" s="4"/>
      <c r="J5" s="4"/>
    </row>
    <row r="6" spans="1:10" ht="15.75" x14ac:dyDescent="0.25">
      <c r="J6" s="32"/>
    </row>
    <row r="7" spans="1:10" ht="63.75" x14ac:dyDescent="0.2">
      <c r="A7" s="5" t="s">
        <v>3</v>
      </c>
      <c r="B7" s="6" t="s">
        <v>4</v>
      </c>
      <c r="C7" s="7" t="s">
        <v>5</v>
      </c>
      <c r="D7" s="5" t="s">
        <v>6</v>
      </c>
      <c r="E7" s="7" t="s">
        <v>7</v>
      </c>
      <c r="F7" s="7" t="s">
        <v>8</v>
      </c>
      <c r="G7" s="7" t="s">
        <v>9</v>
      </c>
      <c r="H7" s="7" t="s">
        <v>10</v>
      </c>
      <c r="I7" s="7" t="s">
        <v>11</v>
      </c>
      <c r="J7" s="7" t="s">
        <v>12</v>
      </c>
    </row>
    <row r="8" spans="1:10" ht="14.25" customHeight="1" x14ac:dyDescent="0.2">
      <c r="A8" s="8">
        <v>1</v>
      </c>
      <c r="B8" s="9">
        <v>2</v>
      </c>
      <c r="C8" s="10">
        <v>3</v>
      </c>
      <c r="D8" s="8">
        <v>4</v>
      </c>
      <c r="E8" s="10">
        <v>5</v>
      </c>
      <c r="F8" s="10">
        <v>6</v>
      </c>
      <c r="G8" s="10">
        <v>7</v>
      </c>
      <c r="H8" s="10">
        <v>8</v>
      </c>
      <c r="I8" s="10">
        <v>9</v>
      </c>
      <c r="J8" s="10">
        <v>10</v>
      </c>
    </row>
    <row r="9" spans="1:10" x14ac:dyDescent="0.2">
      <c r="A9" s="45" t="s">
        <v>162</v>
      </c>
      <c r="B9" s="148" t="s">
        <v>163</v>
      </c>
      <c r="C9" s="135"/>
      <c r="D9" s="135"/>
      <c r="E9" s="135"/>
      <c r="F9" s="135"/>
      <c r="G9" s="135"/>
      <c r="H9" s="135"/>
      <c r="I9" s="135"/>
      <c r="J9" s="136"/>
    </row>
    <row r="10" spans="1:10" ht="89.25" x14ac:dyDescent="0.2">
      <c r="A10" s="39" t="s">
        <v>158</v>
      </c>
      <c r="B10" s="40" t="s">
        <v>159</v>
      </c>
      <c r="C10" s="37" t="s">
        <v>13</v>
      </c>
      <c r="D10" s="37">
        <v>450</v>
      </c>
      <c r="E10" s="41"/>
      <c r="F10" s="41"/>
      <c r="G10" s="41"/>
      <c r="H10" s="41"/>
      <c r="I10" s="41"/>
      <c r="J10" s="41"/>
    </row>
    <row r="11" spans="1:10" ht="43.5" customHeight="1" thickBot="1" x14ac:dyDescent="0.3">
      <c r="A11" s="53" t="s">
        <v>164</v>
      </c>
      <c r="B11" s="35" t="s">
        <v>165</v>
      </c>
      <c r="C11" s="37" t="s">
        <v>271</v>
      </c>
      <c r="D11" s="37">
        <v>30</v>
      </c>
      <c r="E11" s="14"/>
      <c r="F11" s="14"/>
      <c r="G11" s="14"/>
      <c r="H11" s="14"/>
      <c r="I11" s="28"/>
      <c r="J11" s="28"/>
    </row>
    <row r="12" spans="1:10" ht="14.25" customHeight="1" thickBot="1" x14ac:dyDescent="0.3">
      <c r="A12" s="104" t="s">
        <v>166</v>
      </c>
      <c r="B12" s="105"/>
      <c r="C12" s="105"/>
      <c r="D12" s="105"/>
      <c r="E12" s="105"/>
      <c r="F12" s="105"/>
      <c r="G12" s="105"/>
      <c r="H12" s="105"/>
      <c r="I12" s="46"/>
      <c r="J12" s="47"/>
    </row>
    <row r="13" spans="1:10" x14ac:dyDescent="0.2">
      <c r="A13" s="48" t="s">
        <v>14</v>
      </c>
      <c r="B13" s="147" t="s">
        <v>167</v>
      </c>
      <c r="C13" s="147"/>
      <c r="D13" s="147"/>
      <c r="E13" s="147"/>
      <c r="F13" s="147"/>
      <c r="G13" s="147"/>
      <c r="H13" s="147"/>
      <c r="I13" s="147"/>
      <c r="J13" s="147"/>
    </row>
    <row r="14" spans="1:10" ht="81.75" customHeight="1" thickBot="1" x14ac:dyDescent="0.3">
      <c r="A14" s="49" t="s">
        <v>15</v>
      </c>
      <c r="B14" s="36" t="s">
        <v>272</v>
      </c>
      <c r="C14" s="37" t="s">
        <v>22</v>
      </c>
      <c r="D14" s="37">
        <v>8</v>
      </c>
      <c r="E14" s="94" t="s">
        <v>344</v>
      </c>
      <c r="F14" s="94" t="s">
        <v>345</v>
      </c>
      <c r="G14" s="94" t="s">
        <v>346</v>
      </c>
      <c r="H14" s="14"/>
      <c r="I14" s="28"/>
      <c r="J14" s="28"/>
    </row>
    <row r="15" spans="1:10" ht="14.25" customHeight="1" thickBot="1" x14ac:dyDescent="0.3">
      <c r="A15" s="104" t="s">
        <v>17</v>
      </c>
      <c r="B15" s="105"/>
      <c r="C15" s="105"/>
      <c r="D15" s="105"/>
      <c r="E15" s="105"/>
      <c r="F15" s="105"/>
      <c r="G15" s="105"/>
      <c r="H15" s="105"/>
      <c r="I15" s="46"/>
      <c r="J15" s="47"/>
    </row>
    <row r="16" spans="1:10" ht="15" customHeight="1" x14ac:dyDescent="0.2">
      <c r="A16" s="48" t="s">
        <v>18</v>
      </c>
      <c r="B16" s="149" t="s">
        <v>168</v>
      </c>
      <c r="C16" s="149"/>
      <c r="D16" s="149"/>
      <c r="E16" s="149"/>
      <c r="F16" s="149"/>
      <c r="G16" s="149"/>
      <c r="H16" s="149"/>
      <c r="I16" s="150"/>
      <c r="J16" s="151"/>
    </row>
    <row r="17" spans="1:10" ht="153.75" x14ac:dyDescent="0.25">
      <c r="A17" s="49" t="s">
        <v>20</v>
      </c>
      <c r="B17" s="36" t="s">
        <v>160</v>
      </c>
      <c r="C17" s="37" t="s">
        <v>13</v>
      </c>
      <c r="D17" s="37">
        <v>190</v>
      </c>
      <c r="E17" s="95" t="s">
        <v>347</v>
      </c>
      <c r="F17" s="94" t="s">
        <v>349</v>
      </c>
      <c r="G17" s="14">
        <v>50</v>
      </c>
      <c r="H17" s="14">
        <f>+G17*1.21</f>
        <v>60.5</v>
      </c>
      <c r="I17" s="91">
        <f>+D17*G17</f>
        <v>9500</v>
      </c>
      <c r="J17" s="91">
        <f>+D17*H17</f>
        <v>11495</v>
      </c>
    </row>
    <row r="18" spans="1:10" ht="129" thickBot="1" x14ac:dyDescent="0.3">
      <c r="A18" s="49" t="s">
        <v>169</v>
      </c>
      <c r="B18" s="36" t="s">
        <v>170</v>
      </c>
      <c r="C18" s="37" t="s">
        <v>271</v>
      </c>
      <c r="D18" s="37">
        <v>10</v>
      </c>
      <c r="E18" s="95" t="s">
        <v>350</v>
      </c>
      <c r="F18" s="94" t="s">
        <v>348</v>
      </c>
      <c r="G18" s="14">
        <v>48.4</v>
      </c>
      <c r="H18" s="14">
        <f>+G18*1.21</f>
        <v>58.564</v>
      </c>
      <c r="I18" s="92">
        <f>+D18*G18</f>
        <v>484</v>
      </c>
      <c r="J18" s="92">
        <f>+D18*H18</f>
        <v>585.64</v>
      </c>
    </row>
    <row r="19" spans="1:10" ht="14.25" customHeight="1" thickBot="1" x14ac:dyDescent="0.3">
      <c r="A19" s="104" t="s">
        <v>25</v>
      </c>
      <c r="B19" s="105"/>
      <c r="C19" s="105"/>
      <c r="D19" s="105"/>
      <c r="E19" s="105"/>
      <c r="F19" s="105"/>
      <c r="G19" s="105"/>
      <c r="H19" s="105"/>
      <c r="I19" s="99">
        <f>SUM(I17:I18)</f>
        <v>9984</v>
      </c>
      <c r="J19" s="99">
        <f>SUM(J17:J18)</f>
        <v>12080.64</v>
      </c>
    </row>
    <row r="20" spans="1:10" x14ac:dyDescent="0.2">
      <c r="A20" s="48" t="s">
        <v>26</v>
      </c>
      <c r="B20" s="147" t="s">
        <v>315</v>
      </c>
      <c r="C20" s="147"/>
      <c r="D20" s="147"/>
      <c r="E20" s="147"/>
      <c r="F20" s="147"/>
      <c r="G20" s="147"/>
      <c r="H20" s="147"/>
      <c r="I20" s="147"/>
      <c r="J20" s="147"/>
    </row>
    <row r="21" spans="1:10" ht="167.25" thickBot="1" x14ac:dyDescent="0.3">
      <c r="A21" s="49" t="s">
        <v>28</v>
      </c>
      <c r="B21" s="79" t="s">
        <v>316</v>
      </c>
      <c r="C21" s="37" t="s">
        <v>271</v>
      </c>
      <c r="D21" s="37">
        <v>10</v>
      </c>
      <c r="E21" s="95" t="s">
        <v>352</v>
      </c>
      <c r="F21" s="94" t="s">
        <v>351</v>
      </c>
      <c r="G21" s="14">
        <v>46.85</v>
      </c>
      <c r="H21" s="14">
        <f>+G21*1.21</f>
        <v>56.688499999999998</v>
      </c>
      <c r="I21" s="92">
        <f>+D21*G21</f>
        <v>468.5</v>
      </c>
      <c r="J21" s="92">
        <f>+D21*H21</f>
        <v>566.88499999999999</v>
      </c>
    </row>
    <row r="22" spans="1:10" ht="15.75" thickBot="1" x14ac:dyDescent="0.3">
      <c r="A22" s="104" t="s">
        <v>30</v>
      </c>
      <c r="B22" s="105"/>
      <c r="C22" s="105"/>
      <c r="D22" s="105"/>
      <c r="E22" s="105"/>
      <c r="F22" s="105"/>
      <c r="G22" s="105"/>
      <c r="H22" s="105"/>
      <c r="I22" s="99">
        <f>+I21</f>
        <v>468.5</v>
      </c>
      <c r="J22" s="100">
        <f>+J21</f>
        <v>566.88499999999999</v>
      </c>
    </row>
    <row r="23" spans="1:10" ht="15.75" x14ac:dyDescent="0.2">
      <c r="A23" s="16" t="s">
        <v>31</v>
      </c>
      <c r="B23" s="113" t="s">
        <v>273</v>
      </c>
      <c r="C23" s="113"/>
      <c r="D23" s="113"/>
      <c r="E23" s="113"/>
      <c r="F23" s="113"/>
      <c r="G23" s="113"/>
      <c r="H23" s="113"/>
      <c r="I23" s="113"/>
      <c r="J23" s="113"/>
    </row>
    <row r="24" spans="1:10" ht="90" x14ac:dyDescent="0.25">
      <c r="A24" s="12" t="s">
        <v>157</v>
      </c>
      <c r="B24" s="78" t="s">
        <v>313</v>
      </c>
      <c r="C24" s="17" t="s">
        <v>271</v>
      </c>
      <c r="D24" s="17">
        <v>20</v>
      </c>
      <c r="E24" s="18"/>
      <c r="F24" s="18"/>
      <c r="G24" s="18"/>
      <c r="H24" s="18"/>
      <c r="I24" s="18"/>
      <c r="J24" s="18"/>
    </row>
    <row r="25" spans="1:10" ht="51" x14ac:dyDescent="0.25">
      <c r="A25" s="12" t="s">
        <v>190</v>
      </c>
      <c r="B25" s="15" t="s">
        <v>16</v>
      </c>
      <c r="C25" s="6" t="s">
        <v>22</v>
      </c>
      <c r="D25" s="6">
        <v>12</v>
      </c>
      <c r="E25" s="14"/>
      <c r="F25" s="14"/>
      <c r="G25" s="14"/>
      <c r="H25" s="14"/>
      <c r="I25" s="14"/>
      <c r="J25" s="14"/>
    </row>
    <row r="26" spans="1:10" ht="128.25" x14ac:dyDescent="0.25">
      <c r="A26" s="12" t="s">
        <v>191</v>
      </c>
      <c r="B26" s="19" t="s">
        <v>275</v>
      </c>
      <c r="C26" s="6" t="s">
        <v>13</v>
      </c>
      <c r="D26" s="6">
        <v>15</v>
      </c>
      <c r="E26" s="14"/>
      <c r="F26" s="14"/>
      <c r="G26" s="14"/>
      <c r="H26" s="14"/>
      <c r="I26" s="14"/>
      <c r="J26" s="14"/>
    </row>
    <row r="27" spans="1:10" ht="24" x14ac:dyDescent="0.25">
      <c r="A27" s="12" t="s">
        <v>276</v>
      </c>
      <c r="B27" s="19" t="s">
        <v>274</v>
      </c>
      <c r="C27" s="6" t="s">
        <v>271</v>
      </c>
      <c r="D27" s="6">
        <v>2</v>
      </c>
      <c r="E27" s="14"/>
      <c r="F27" s="14"/>
      <c r="G27" s="14"/>
      <c r="H27" s="14"/>
      <c r="I27" s="14"/>
      <c r="J27" s="14"/>
    </row>
    <row r="28" spans="1:10" ht="115.5" x14ac:dyDescent="0.25">
      <c r="A28" s="12" t="s">
        <v>192</v>
      </c>
      <c r="B28" s="19" t="s">
        <v>277</v>
      </c>
      <c r="C28" s="6" t="s">
        <v>13</v>
      </c>
      <c r="D28" s="6">
        <v>15</v>
      </c>
      <c r="E28" s="14"/>
      <c r="F28" s="14"/>
      <c r="G28" s="14"/>
      <c r="H28" s="14"/>
      <c r="I28" s="14"/>
      <c r="J28" s="14"/>
    </row>
    <row r="29" spans="1:10" ht="15" x14ac:dyDescent="0.25">
      <c r="A29" s="12" t="s">
        <v>278</v>
      </c>
      <c r="B29" s="19" t="s">
        <v>274</v>
      </c>
      <c r="C29" s="6" t="s">
        <v>271</v>
      </c>
      <c r="D29" s="6">
        <v>2</v>
      </c>
      <c r="E29" s="14"/>
      <c r="F29" s="14"/>
      <c r="G29" s="14"/>
      <c r="H29" s="14"/>
      <c r="I29" s="14"/>
      <c r="J29" s="14"/>
    </row>
    <row r="30" spans="1:10" ht="102.75" x14ac:dyDescent="0.25">
      <c r="A30" s="12" t="s">
        <v>193</v>
      </c>
      <c r="B30" s="19" t="s">
        <v>279</v>
      </c>
      <c r="C30" s="6" t="s">
        <v>13</v>
      </c>
      <c r="D30" s="6">
        <v>15</v>
      </c>
      <c r="E30" s="14"/>
      <c r="F30" s="14"/>
      <c r="G30" s="14"/>
      <c r="H30" s="14"/>
      <c r="I30" s="14"/>
      <c r="J30" s="14"/>
    </row>
    <row r="31" spans="1:10" ht="15" x14ac:dyDescent="0.25">
      <c r="A31" s="114" t="s">
        <v>34</v>
      </c>
      <c r="B31" s="115"/>
      <c r="C31" s="115"/>
      <c r="D31" s="115"/>
      <c r="E31" s="115"/>
      <c r="F31" s="115"/>
      <c r="G31" s="115"/>
      <c r="H31" s="116"/>
      <c r="I31" s="28"/>
      <c r="J31" s="28"/>
    </row>
    <row r="32" spans="1:10" x14ac:dyDescent="0.2">
      <c r="A32" s="48" t="s">
        <v>35</v>
      </c>
      <c r="B32" s="113" t="s">
        <v>19</v>
      </c>
      <c r="C32" s="113"/>
      <c r="D32" s="113"/>
      <c r="E32" s="113"/>
      <c r="F32" s="113"/>
      <c r="G32" s="113"/>
      <c r="H32" s="113"/>
      <c r="I32" s="113"/>
      <c r="J32" s="113"/>
    </row>
    <row r="33" spans="1:10" ht="191.25" x14ac:dyDescent="0.25">
      <c r="A33" s="12" t="s">
        <v>173</v>
      </c>
      <c r="B33" s="20" t="s">
        <v>21</v>
      </c>
      <c r="C33" s="17" t="s">
        <v>22</v>
      </c>
      <c r="D33" s="17">
        <v>12</v>
      </c>
      <c r="E33" s="18"/>
      <c r="F33" s="18"/>
      <c r="G33" s="18"/>
      <c r="H33" s="18"/>
      <c r="I33" s="18"/>
      <c r="J33" s="18"/>
    </row>
    <row r="34" spans="1:10" ht="176.25" customHeight="1" x14ac:dyDescent="0.25">
      <c r="A34" s="12" t="s">
        <v>194</v>
      </c>
      <c r="B34" s="21" t="s">
        <v>23</v>
      </c>
      <c r="C34" s="6" t="s">
        <v>13</v>
      </c>
      <c r="D34" s="6">
        <v>60</v>
      </c>
      <c r="E34" s="14"/>
      <c r="F34" s="14"/>
      <c r="G34" s="14"/>
      <c r="H34" s="14"/>
      <c r="I34" s="14"/>
      <c r="J34" s="14"/>
    </row>
    <row r="35" spans="1:10" ht="165.75" x14ac:dyDescent="0.25">
      <c r="A35" s="12" t="s">
        <v>195</v>
      </c>
      <c r="B35" s="21" t="s">
        <v>24</v>
      </c>
      <c r="C35" s="6" t="s">
        <v>22</v>
      </c>
      <c r="D35" s="6">
        <v>8</v>
      </c>
      <c r="E35" s="14"/>
      <c r="F35" s="14"/>
      <c r="G35" s="14"/>
      <c r="H35" s="14"/>
      <c r="I35" s="14"/>
      <c r="J35" s="14"/>
    </row>
    <row r="36" spans="1:10" ht="204" x14ac:dyDescent="0.25">
      <c r="A36" s="12" t="s">
        <v>196</v>
      </c>
      <c r="B36" s="21" t="s">
        <v>197</v>
      </c>
      <c r="C36" s="6" t="s">
        <v>13</v>
      </c>
      <c r="D36" s="6">
        <v>40</v>
      </c>
      <c r="E36" s="14"/>
      <c r="F36" s="14"/>
      <c r="G36" s="14"/>
      <c r="H36" s="14"/>
      <c r="I36" s="14"/>
      <c r="J36" s="14"/>
    </row>
    <row r="37" spans="1:10" ht="153" x14ac:dyDescent="0.25">
      <c r="A37" s="12" t="s">
        <v>280</v>
      </c>
      <c r="B37" s="21" t="s">
        <v>282</v>
      </c>
      <c r="C37" s="6" t="s">
        <v>13</v>
      </c>
      <c r="D37" s="6">
        <v>30</v>
      </c>
      <c r="E37" s="14"/>
      <c r="F37" s="14"/>
      <c r="G37" s="14"/>
      <c r="H37" s="14"/>
      <c r="I37" s="14"/>
      <c r="J37" s="14"/>
    </row>
    <row r="38" spans="1:10" ht="38.25" x14ac:dyDescent="0.25">
      <c r="A38" s="12" t="s">
        <v>281</v>
      </c>
      <c r="B38" s="40" t="s">
        <v>314</v>
      </c>
      <c r="C38" s="6" t="s">
        <v>13</v>
      </c>
      <c r="D38" s="6">
        <v>30</v>
      </c>
      <c r="E38" s="14"/>
      <c r="F38" s="14"/>
      <c r="G38" s="14"/>
      <c r="H38" s="14"/>
      <c r="I38" s="14"/>
      <c r="J38" s="14"/>
    </row>
    <row r="39" spans="1:10" ht="15" customHeight="1" x14ac:dyDescent="0.25">
      <c r="A39" s="114" t="s">
        <v>198</v>
      </c>
      <c r="B39" s="115"/>
      <c r="C39" s="115"/>
      <c r="D39" s="115"/>
      <c r="E39" s="115"/>
      <c r="F39" s="115"/>
      <c r="G39" s="115"/>
      <c r="H39" s="116"/>
      <c r="I39" s="14"/>
      <c r="J39" s="14"/>
    </row>
    <row r="40" spans="1:10" x14ac:dyDescent="0.2">
      <c r="A40" s="11" t="s">
        <v>38</v>
      </c>
      <c r="B40" s="117" t="s">
        <v>27</v>
      </c>
      <c r="C40" s="117"/>
      <c r="D40" s="117"/>
      <c r="E40" s="117"/>
      <c r="F40" s="117"/>
      <c r="G40" s="117"/>
      <c r="H40" s="117"/>
      <c r="I40" s="117"/>
      <c r="J40" s="117"/>
    </row>
    <row r="41" spans="1:10" ht="38.25" x14ac:dyDescent="0.25">
      <c r="A41" s="12" t="s">
        <v>175</v>
      </c>
      <c r="B41" s="15" t="s">
        <v>283</v>
      </c>
      <c r="C41" s="6" t="s">
        <v>22</v>
      </c>
      <c r="D41" s="6">
        <v>60</v>
      </c>
      <c r="E41" s="14"/>
      <c r="F41" s="14"/>
      <c r="G41" s="14"/>
      <c r="H41" s="14"/>
      <c r="I41" s="14"/>
      <c r="J41" s="14"/>
    </row>
    <row r="42" spans="1:10" ht="76.5" customHeight="1" x14ac:dyDescent="0.25">
      <c r="A42" s="12" t="s">
        <v>199</v>
      </c>
      <c r="B42" s="15" t="s">
        <v>284</v>
      </c>
      <c r="C42" s="6" t="s">
        <v>13</v>
      </c>
      <c r="D42" s="6">
        <v>80</v>
      </c>
      <c r="E42" s="14"/>
      <c r="F42" s="14"/>
      <c r="G42" s="14"/>
      <c r="H42" s="14"/>
      <c r="I42" s="14"/>
      <c r="J42" s="14"/>
    </row>
    <row r="43" spans="1:10" ht="153" x14ac:dyDescent="0.25">
      <c r="A43" s="12" t="s">
        <v>200</v>
      </c>
      <c r="B43" s="15" t="s">
        <v>285</v>
      </c>
      <c r="C43" s="6" t="s">
        <v>13</v>
      </c>
      <c r="D43" s="6">
        <v>20</v>
      </c>
      <c r="E43" s="14"/>
      <c r="F43" s="14"/>
      <c r="G43" s="14"/>
      <c r="H43" s="14"/>
      <c r="I43" s="14"/>
      <c r="J43" s="14"/>
    </row>
    <row r="44" spans="1:10" ht="15" x14ac:dyDescent="0.25">
      <c r="A44" s="12" t="s">
        <v>201</v>
      </c>
      <c r="B44" s="15" t="s">
        <v>29</v>
      </c>
      <c r="C44" s="6" t="s">
        <v>13</v>
      </c>
      <c r="D44" s="6">
        <v>20</v>
      </c>
      <c r="E44" s="14"/>
      <c r="F44" s="14"/>
      <c r="G44" s="14"/>
      <c r="H44" s="14"/>
      <c r="I44" s="14"/>
      <c r="J44" s="14"/>
    </row>
    <row r="45" spans="1:10" ht="36.75" customHeight="1" x14ac:dyDescent="0.25">
      <c r="A45" s="12" t="s">
        <v>202</v>
      </c>
      <c r="B45" s="15" t="s">
        <v>286</v>
      </c>
      <c r="C45" s="6" t="s">
        <v>13</v>
      </c>
      <c r="D45" s="6">
        <v>8</v>
      </c>
      <c r="E45" s="14"/>
      <c r="F45" s="14"/>
      <c r="G45" s="14"/>
      <c r="H45" s="14"/>
      <c r="I45" s="14"/>
      <c r="J45" s="14"/>
    </row>
    <row r="46" spans="1:10" ht="102" x14ac:dyDescent="0.25">
      <c r="A46" s="12" t="s">
        <v>203</v>
      </c>
      <c r="B46" s="15" t="s">
        <v>289</v>
      </c>
      <c r="C46" s="6" t="s">
        <v>271</v>
      </c>
      <c r="D46" s="6">
        <v>12</v>
      </c>
      <c r="E46" s="14"/>
      <c r="F46" s="14"/>
      <c r="G46" s="14"/>
      <c r="H46" s="14"/>
      <c r="I46" s="14"/>
      <c r="J46" s="14"/>
    </row>
    <row r="47" spans="1:10" ht="63.75" x14ac:dyDescent="0.25">
      <c r="A47" s="12" t="s">
        <v>204</v>
      </c>
      <c r="B47" s="15" t="s">
        <v>290</v>
      </c>
      <c r="C47" s="6" t="s">
        <v>13</v>
      </c>
      <c r="D47" s="6">
        <v>8</v>
      </c>
      <c r="E47" s="14"/>
      <c r="F47" s="14"/>
      <c r="G47" s="14"/>
      <c r="H47" s="14"/>
      <c r="I47" s="14"/>
      <c r="J47" s="14"/>
    </row>
    <row r="48" spans="1:10" ht="39.75" customHeight="1" x14ac:dyDescent="0.25">
      <c r="A48" s="12" t="s">
        <v>205</v>
      </c>
      <c r="B48" s="15" t="s">
        <v>287</v>
      </c>
      <c r="C48" s="6" t="s">
        <v>271</v>
      </c>
      <c r="D48" s="6">
        <v>60</v>
      </c>
      <c r="E48" s="14"/>
      <c r="F48" s="14"/>
      <c r="G48" s="14"/>
      <c r="H48" s="14"/>
      <c r="I48" s="14"/>
      <c r="J48" s="14"/>
    </row>
    <row r="49" spans="1:10" ht="38.25" customHeight="1" x14ac:dyDescent="0.25">
      <c r="A49" s="12" t="s">
        <v>206</v>
      </c>
      <c r="B49" s="15" t="s">
        <v>288</v>
      </c>
      <c r="C49" s="6" t="s">
        <v>271</v>
      </c>
      <c r="D49" s="6">
        <v>20</v>
      </c>
      <c r="E49" s="14"/>
      <c r="F49" s="14"/>
      <c r="G49" s="14"/>
      <c r="H49" s="14"/>
      <c r="I49" s="14"/>
      <c r="J49" s="14"/>
    </row>
    <row r="50" spans="1:10" ht="15" x14ac:dyDescent="0.25">
      <c r="A50" s="114" t="s">
        <v>40</v>
      </c>
      <c r="B50" s="115"/>
      <c r="C50" s="115"/>
      <c r="D50" s="115"/>
      <c r="E50" s="115"/>
      <c r="F50" s="115"/>
      <c r="G50" s="115"/>
      <c r="H50" s="116"/>
      <c r="I50" s="14"/>
      <c r="J50" s="14"/>
    </row>
    <row r="51" spans="1:10" x14ac:dyDescent="0.2">
      <c r="A51" s="11" t="s">
        <v>41</v>
      </c>
      <c r="B51" s="117" t="s">
        <v>32</v>
      </c>
      <c r="C51" s="117"/>
      <c r="D51" s="117"/>
      <c r="E51" s="117"/>
      <c r="F51" s="117"/>
      <c r="G51" s="117"/>
      <c r="H51" s="117"/>
      <c r="I51" s="117"/>
      <c r="J51" s="117"/>
    </row>
    <row r="52" spans="1:10" ht="25.5" x14ac:dyDescent="0.25">
      <c r="A52" s="12" t="s">
        <v>178</v>
      </c>
      <c r="B52" s="23" t="s">
        <v>33</v>
      </c>
      <c r="C52" s="6" t="s">
        <v>13</v>
      </c>
      <c r="D52" s="6">
        <v>10</v>
      </c>
      <c r="E52" s="14"/>
      <c r="F52" s="14"/>
      <c r="G52" s="14"/>
      <c r="H52" s="14"/>
      <c r="I52" s="14"/>
      <c r="J52" s="14"/>
    </row>
    <row r="53" spans="1:10" ht="15" x14ac:dyDescent="0.25">
      <c r="A53" s="114" t="s">
        <v>43</v>
      </c>
      <c r="B53" s="115"/>
      <c r="C53" s="115"/>
      <c r="D53" s="115"/>
      <c r="E53" s="115"/>
      <c r="F53" s="115"/>
      <c r="G53" s="115"/>
      <c r="H53" s="116"/>
      <c r="I53" s="14"/>
      <c r="J53" s="14"/>
    </row>
    <row r="54" spans="1:10" ht="15" customHeight="1" x14ac:dyDescent="0.2">
      <c r="A54" s="11" t="s">
        <v>44</v>
      </c>
      <c r="B54" s="117" t="s">
        <v>36</v>
      </c>
      <c r="C54" s="117"/>
      <c r="D54" s="117"/>
      <c r="E54" s="117"/>
      <c r="F54" s="117"/>
      <c r="G54" s="117"/>
      <c r="H54" s="117"/>
      <c r="I54" s="117"/>
      <c r="J54" s="117"/>
    </row>
    <row r="55" spans="1:10" ht="38.25" x14ac:dyDescent="0.25">
      <c r="A55" s="12" t="s">
        <v>46</v>
      </c>
      <c r="B55" s="24" t="s">
        <v>37</v>
      </c>
      <c r="C55" s="6" t="s">
        <v>271</v>
      </c>
      <c r="D55" s="6">
        <v>30</v>
      </c>
      <c r="E55" s="14"/>
      <c r="F55" s="14"/>
      <c r="G55" s="14"/>
      <c r="H55" s="14"/>
      <c r="I55" s="14"/>
      <c r="J55" s="14"/>
    </row>
    <row r="56" spans="1:10" ht="15" x14ac:dyDescent="0.25">
      <c r="A56" s="128" t="s">
        <v>48</v>
      </c>
      <c r="B56" s="129"/>
      <c r="C56" s="129"/>
      <c r="D56" s="129"/>
      <c r="E56" s="129"/>
      <c r="F56" s="129"/>
      <c r="G56" s="129"/>
      <c r="H56" s="130"/>
      <c r="I56" s="71"/>
      <c r="J56" s="71"/>
    </row>
    <row r="57" spans="1:10" x14ac:dyDescent="0.2">
      <c r="A57" s="54" t="s">
        <v>49</v>
      </c>
      <c r="B57" s="73" t="s">
        <v>39</v>
      </c>
      <c r="C57" s="74"/>
      <c r="D57" s="74"/>
      <c r="E57" s="74"/>
      <c r="F57" s="74"/>
      <c r="G57" s="74"/>
      <c r="H57" s="74"/>
      <c r="I57" s="74"/>
      <c r="J57" s="75"/>
    </row>
    <row r="58" spans="1:10" ht="217.5" x14ac:dyDescent="0.25">
      <c r="A58" s="81" t="s">
        <v>51</v>
      </c>
      <c r="B58" s="76" t="s">
        <v>270</v>
      </c>
      <c r="C58" s="77" t="s">
        <v>271</v>
      </c>
      <c r="D58" s="77">
        <v>25</v>
      </c>
      <c r="E58" s="82" t="s">
        <v>321</v>
      </c>
      <c r="F58" s="71" t="s">
        <v>322</v>
      </c>
      <c r="G58" s="71">
        <v>92</v>
      </c>
      <c r="H58" s="71">
        <f>+G58*1.21</f>
        <v>111.32</v>
      </c>
      <c r="I58" s="83">
        <f>+D58*G58</f>
        <v>2300</v>
      </c>
      <c r="J58" s="83">
        <f>+D58*H58</f>
        <v>2783</v>
      </c>
    </row>
    <row r="59" spans="1:10" x14ac:dyDescent="0.2">
      <c r="A59" s="128" t="s">
        <v>52</v>
      </c>
      <c r="B59" s="129"/>
      <c r="C59" s="129"/>
      <c r="D59" s="129"/>
      <c r="E59" s="129"/>
      <c r="F59" s="129"/>
      <c r="G59" s="129"/>
      <c r="H59" s="130"/>
      <c r="I59" s="87">
        <f>+I58</f>
        <v>2300</v>
      </c>
      <c r="J59" s="87">
        <f>+J58</f>
        <v>2783</v>
      </c>
    </row>
    <row r="60" spans="1:10" x14ac:dyDescent="0.2">
      <c r="A60" s="54" t="s">
        <v>53</v>
      </c>
      <c r="B60" s="131" t="s">
        <v>42</v>
      </c>
      <c r="C60" s="132"/>
      <c r="D60" s="132"/>
      <c r="E60" s="132"/>
      <c r="F60" s="132"/>
      <c r="G60" s="132"/>
      <c r="H60" s="132"/>
      <c r="I60" s="132"/>
      <c r="J60" s="133"/>
    </row>
    <row r="61" spans="1:10" ht="90" x14ac:dyDescent="0.25">
      <c r="A61" s="38" t="s">
        <v>55</v>
      </c>
      <c r="B61" s="43" t="s">
        <v>161</v>
      </c>
      <c r="C61" s="37" t="s">
        <v>271</v>
      </c>
      <c r="D61" s="37">
        <v>20</v>
      </c>
      <c r="E61" s="85" t="s">
        <v>324</v>
      </c>
      <c r="F61" s="84" t="s">
        <v>323</v>
      </c>
      <c r="G61" s="84">
        <v>94.3</v>
      </c>
      <c r="H61" s="84">
        <f>+G61*1.21</f>
        <v>114.10299999999999</v>
      </c>
      <c r="I61" s="86">
        <f>+D61*G61</f>
        <v>1886</v>
      </c>
      <c r="J61" s="86">
        <f>+D61*H61</f>
        <v>2282.06</v>
      </c>
    </row>
    <row r="62" spans="1:10" x14ac:dyDescent="0.2">
      <c r="A62" s="128" t="s">
        <v>56</v>
      </c>
      <c r="B62" s="129"/>
      <c r="C62" s="129"/>
      <c r="D62" s="129"/>
      <c r="E62" s="129"/>
      <c r="F62" s="129"/>
      <c r="G62" s="129"/>
      <c r="H62" s="130"/>
      <c r="I62" s="88">
        <f>+I61</f>
        <v>1886</v>
      </c>
      <c r="J62" s="88">
        <f>+J61</f>
        <v>2282.06</v>
      </c>
    </row>
    <row r="63" spans="1:10" x14ac:dyDescent="0.2">
      <c r="A63" s="55" t="s">
        <v>57</v>
      </c>
      <c r="B63" s="121" t="s">
        <v>45</v>
      </c>
      <c r="C63" s="122"/>
      <c r="D63" s="122"/>
      <c r="E63" s="122"/>
      <c r="F63" s="122"/>
      <c r="G63" s="122"/>
      <c r="H63" s="122"/>
      <c r="I63" s="122"/>
      <c r="J63" s="123"/>
    </row>
    <row r="64" spans="1:10" ht="38.25" x14ac:dyDescent="0.25">
      <c r="A64" s="56" t="s">
        <v>59</v>
      </c>
      <c r="B64" s="57" t="s">
        <v>47</v>
      </c>
      <c r="C64" s="58" t="s">
        <v>271</v>
      </c>
      <c r="D64" s="58">
        <v>60</v>
      </c>
      <c r="E64" s="59"/>
      <c r="F64" s="60"/>
      <c r="G64" s="60"/>
      <c r="H64" s="60"/>
      <c r="I64" s="60"/>
      <c r="J64" s="60"/>
    </row>
    <row r="65" spans="1:10" ht="25.5" x14ac:dyDescent="0.25">
      <c r="A65" s="56" t="s">
        <v>207</v>
      </c>
      <c r="B65" s="61" t="s">
        <v>291</v>
      </c>
      <c r="C65" s="62" t="s">
        <v>13</v>
      </c>
      <c r="D65" s="62">
        <v>5</v>
      </c>
      <c r="E65" s="59"/>
      <c r="F65" s="60"/>
      <c r="G65" s="60"/>
      <c r="H65" s="60"/>
      <c r="I65" s="60"/>
      <c r="J65" s="60"/>
    </row>
    <row r="66" spans="1:10" ht="51" x14ac:dyDescent="0.25">
      <c r="A66" s="63" t="s">
        <v>208</v>
      </c>
      <c r="B66" s="61" t="s">
        <v>269</v>
      </c>
      <c r="C66" s="64" t="s">
        <v>271</v>
      </c>
      <c r="D66" s="64">
        <v>35</v>
      </c>
      <c r="E66" s="59"/>
      <c r="F66" s="65"/>
      <c r="G66" s="65"/>
      <c r="H66" s="65"/>
      <c r="I66" s="60"/>
      <c r="J66" s="60"/>
    </row>
    <row r="67" spans="1:10" ht="15" x14ac:dyDescent="0.25">
      <c r="A67" s="124" t="s">
        <v>64</v>
      </c>
      <c r="B67" s="125"/>
      <c r="C67" s="125"/>
      <c r="D67" s="125"/>
      <c r="E67" s="125"/>
      <c r="F67" s="125"/>
      <c r="G67" s="125"/>
      <c r="H67" s="126"/>
      <c r="I67" s="65"/>
      <c r="J67" s="65"/>
    </row>
    <row r="68" spans="1:10" ht="15" customHeight="1" x14ac:dyDescent="0.2">
      <c r="A68" s="55" t="s">
        <v>65</v>
      </c>
      <c r="B68" s="127" t="s">
        <v>50</v>
      </c>
      <c r="C68" s="127"/>
      <c r="D68" s="127"/>
      <c r="E68" s="127"/>
      <c r="F68" s="127"/>
      <c r="G68" s="127"/>
      <c r="H68" s="127"/>
      <c r="I68" s="127"/>
      <c r="J68" s="127"/>
    </row>
    <row r="69" spans="1:10" ht="38.25" x14ac:dyDescent="0.25">
      <c r="A69" s="56" t="s">
        <v>67</v>
      </c>
      <c r="B69" s="57" t="s">
        <v>293</v>
      </c>
      <c r="C69" s="58" t="s">
        <v>271</v>
      </c>
      <c r="D69" s="58">
        <v>20</v>
      </c>
      <c r="E69" s="59"/>
      <c r="F69" s="60"/>
      <c r="G69" s="60"/>
      <c r="H69" s="60"/>
      <c r="I69" s="60"/>
      <c r="J69" s="60"/>
    </row>
    <row r="70" spans="1:10" ht="15" x14ac:dyDescent="0.25">
      <c r="A70" s="114" t="s">
        <v>72</v>
      </c>
      <c r="B70" s="115"/>
      <c r="C70" s="115"/>
      <c r="D70" s="115"/>
      <c r="E70" s="115"/>
      <c r="F70" s="115"/>
      <c r="G70" s="115"/>
      <c r="H70" s="116"/>
      <c r="I70" s="28"/>
      <c r="J70" s="28"/>
    </row>
    <row r="71" spans="1:10" x14ac:dyDescent="0.2">
      <c r="A71" s="22" t="s">
        <v>73</v>
      </c>
      <c r="B71" s="117" t="s">
        <v>54</v>
      </c>
      <c r="C71" s="117"/>
      <c r="D71" s="117"/>
      <c r="E71" s="117"/>
      <c r="F71" s="117"/>
      <c r="G71" s="117"/>
      <c r="H71" s="117"/>
      <c r="I71" s="117"/>
      <c r="J71" s="117"/>
    </row>
    <row r="72" spans="1:10" ht="217.5" x14ac:dyDescent="0.25">
      <c r="A72" s="26" t="s">
        <v>185</v>
      </c>
      <c r="B72" s="29" t="s">
        <v>292</v>
      </c>
      <c r="C72" s="30" t="s">
        <v>271</v>
      </c>
      <c r="D72" s="30">
        <v>12</v>
      </c>
      <c r="E72" s="90" t="s">
        <v>325</v>
      </c>
      <c r="F72" s="89" t="s">
        <v>326</v>
      </c>
      <c r="G72" s="28">
        <v>60.5</v>
      </c>
      <c r="H72" s="28">
        <f>+G72*1.21</f>
        <v>73.204999999999998</v>
      </c>
      <c r="I72" s="91">
        <f>+D72*G72</f>
        <v>726</v>
      </c>
      <c r="J72" s="91">
        <f>+D72*H72</f>
        <v>878.46</v>
      </c>
    </row>
    <row r="73" spans="1:10" ht="15" customHeight="1" x14ac:dyDescent="0.2">
      <c r="A73" s="114" t="s">
        <v>78</v>
      </c>
      <c r="B73" s="115"/>
      <c r="C73" s="115"/>
      <c r="D73" s="115"/>
      <c r="E73" s="115"/>
      <c r="F73" s="115"/>
      <c r="G73" s="115"/>
      <c r="H73" s="116"/>
      <c r="I73" s="93">
        <f>+I72</f>
        <v>726</v>
      </c>
      <c r="J73" s="93">
        <f>+J72</f>
        <v>878.46</v>
      </c>
    </row>
    <row r="74" spans="1:10" x14ac:dyDescent="0.2">
      <c r="A74" s="31" t="s">
        <v>79</v>
      </c>
      <c r="B74" s="117" t="s">
        <v>58</v>
      </c>
      <c r="C74" s="117"/>
      <c r="D74" s="117"/>
      <c r="E74" s="117"/>
      <c r="F74" s="117"/>
      <c r="G74" s="117"/>
      <c r="H74" s="117"/>
      <c r="I74" s="117"/>
      <c r="J74" s="117"/>
    </row>
    <row r="75" spans="1:10" ht="125.25" customHeight="1" x14ac:dyDescent="0.25">
      <c r="A75" s="12" t="s">
        <v>81</v>
      </c>
      <c r="B75" s="25" t="s">
        <v>295</v>
      </c>
      <c r="C75" s="17" t="s">
        <v>271</v>
      </c>
      <c r="D75" s="17">
        <v>12</v>
      </c>
      <c r="E75" s="27"/>
      <c r="F75" s="27"/>
      <c r="G75" s="27"/>
      <c r="H75" s="27"/>
      <c r="I75" s="27"/>
      <c r="J75" s="27"/>
    </row>
    <row r="76" spans="1:10" ht="38.25" x14ac:dyDescent="0.25">
      <c r="A76" s="12" t="s">
        <v>83</v>
      </c>
      <c r="B76" s="15" t="s">
        <v>294</v>
      </c>
      <c r="C76" s="6" t="s">
        <v>22</v>
      </c>
      <c r="D76" s="6">
        <v>20</v>
      </c>
      <c r="E76" s="28"/>
      <c r="F76" s="28"/>
      <c r="G76" s="28"/>
      <c r="H76" s="28"/>
      <c r="I76" s="28"/>
      <c r="J76" s="28"/>
    </row>
    <row r="77" spans="1:10" ht="51" x14ac:dyDescent="0.25">
      <c r="A77" s="12" t="s">
        <v>85</v>
      </c>
      <c r="B77" s="15" t="s">
        <v>296</v>
      </c>
      <c r="C77" s="6" t="s">
        <v>22</v>
      </c>
      <c r="D77" s="66">
        <v>40</v>
      </c>
      <c r="E77" s="44"/>
      <c r="F77" s="28"/>
      <c r="G77" s="28"/>
      <c r="H77" s="28"/>
      <c r="I77" s="28"/>
      <c r="J77" s="28"/>
    </row>
    <row r="78" spans="1:10" ht="31.5" customHeight="1" x14ac:dyDescent="0.25">
      <c r="A78" s="12" t="s">
        <v>87</v>
      </c>
      <c r="B78" s="15" t="s">
        <v>60</v>
      </c>
      <c r="C78" s="6" t="s">
        <v>271</v>
      </c>
      <c r="D78" s="6">
        <v>20</v>
      </c>
      <c r="E78" s="14"/>
      <c r="F78" s="14"/>
      <c r="G78" s="14"/>
      <c r="H78" s="14"/>
      <c r="I78" s="14"/>
      <c r="J78" s="14"/>
    </row>
    <row r="79" spans="1:10" ht="34.5" customHeight="1" x14ac:dyDescent="0.25">
      <c r="A79" s="12" t="s">
        <v>88</v>
      </c>
      <c r="B79" s="15" t="s">
        <v>61</v>
      </c>
      <c r="C79" s="6" t="s">
        <v>271</v>
      </c>
      <c r="D79" s="66">
        <v>6</v>
      </c>
      <c r="E79" s="14"/>
      <c r="F79" s="14"/>
      <c r="G79" s="14"/>
      <c r="H79" s="14"/>
      <c r="I79" s="14"/>
      <c r="J79" s="14"/>
    </row>
    <row r="80" spans="1:10" ht="15" x14ac:dyDescent="0.25">
      <c r="A80" s="12" t="s">
        <v>209</v>
      </c>
      <c r="B80" s="15" t="s">
        <v>62</v>
      </c>
      <c r="C80" s="6" t="s">
        <v>63</v>
      </c>
      <c r="D80" s="66">
        <v>1000</v>
      </c>
      <c r="E80" s="14"/>
      <c r="F80" s="14"/>
      <c r="G80" s="14"/>
      <c r="H80" s="14"/>
      <c r="I80" s="14"/>
      <c r="J80" s="14"/>
    </row>
    <row r="81" spans="1:10" ht="15" x14ac:dyDescent="0.25">
      <c r="A81" s="114" t="s">
        <v>90</v>
      </c>
      <c r="B81" s="115"/>
      <c r="C81" s="115"/>
      <c r="D81" s="115"/>
      <c r="E81" s="115"/>
      <c r="F81" s="115"/>
      <c r="G81" s="115"/>
      <c r="H81" s="116"/>
      <c r="I81" s="14"/>
      <c r="J81" s="14"/>
    </row>
    <row r="82" spans="1:10" x14ac:dyDescent="0.2">
      <c r="A82" s="22" t="s">
        <v>91</v>
      </c>
      <c r="B82" s="137" t="s">
        <v>66</v>
      </c>
      <c r="C82" s="137"/>
      <c r="D82" s="137"/>
      <c r="E82" s="137"/>
      <c r="F82" s="137"/>
      <c r="G82" s="137"/>
      <c r="H82" s="137"/>
      <c r="I82" s="137"/>
      <c r="J82" s="137"/>
    </row>
    <row r="83" spans="1:10" ht="69.75" customHeight="1" x14ac:dyDescent="0.25">
      <c r="A83" s="12" t="s">
        <v>93</v>
      </c>
      <c r="B83" s="15" t="s">
        <v>68</v>
      </c>
      <c r="C83" s="6" t="s">
        <v>271</v>
      </c>
      <c r="D83" s="6">
        <v>10</v>
      </c>
      <c r="E83" s="14"/>
      <c r="F83" s="14"/>
      <c r="G83" s="14"/>
      <c r="H83" s="14"/>
      <c r="I83" s="14"/>
      <c r="J83" s="14"/>
    </row>
    <row r="84" spans="1:10" ht="68.25" customHeight="1" x14ac:dyDescent="0.25">
      <c r="A84" s="12" t="s">
        <v>95</v>
      </c>
      <c r="B84" s="15" t="s">
        <v>69</v>
      </c>
      <c r="C84" s="6" t="s">
        <v>271</v>
      </c>
      <c r="D84" s="6">
        <v>10</v>
      </c>
      <c r="E84" s="14"/>
      <c r="F84" s="14"/>
      <c r="G84" s="14"/>
      <c r="H84" s="14"/>
      <c r="I84" s="14"/>
      <c r="J84" s="14"/>
    </row>
    <row r="85" spans="1:10" ht="95.25" customHeight="1" x14ac:dyDescent="0.25">
      <c r="A85" s="12" t="s">
        <v>96</v>
      </c>
      <c r="B85" s="15" t="s">
        <v>70</v>
      </c>
      <c r="C85" s="6" t="s">
        <v>271</v>
      </c>
      <c r="D85" s="6">
        <v>10</v>
      </c>
      <c r="E85" s="14"/>
      <c r="F85" s="14"/>
      <c r="G85" s="14"/>
      <c r="H85" s="14"/>
      <c r="I85" s="14"/>
      <c r="J85" s="14"/>
    </row>
    <row r="86" spans="1:10" ht="19.5" customHeight="1" x14ac:dyDescent="0.25">
      <c r="A86" s="12" t="s">
        <v>97</v>
      </c>
      <c r="B86" s="15" t="s">
        <v>71</v>
      </c>
      <c r="C86" s="6" t="s">
        <v>13</v>
      </c>
      <c r="D86" s="6">
        <v>20</v>
      </c>
      <c r="E86" s="14"/>
      <c r="F86" s="14"/>
      <c r="G86" s="14"/>
      <c r="H86" s="14"/>
      <c r="I86" s="14"/>
      <c r="J86" s="14"/>
    </row>
    <row r="87" spans="1:10" ht="15" x14ac:dyDescent="0.25">
      <c r="A87" s="114" t="s">
        <v>100</v>
      </c>
      <c r="B87" s="115"/>
      <c r="C87" s="115"/>
      <c r="D87" s="115"/>
      <c r="E87" s="115"/>
      <c r="F87" s="115"/>
      <c r="G87" s="115"/>
      <c r="H87" s="116"/>
      <c r="I87" s="14"/>
      <c r="J87" s="14"/>
    </row>
    <row r="88" spans="1:10" x14ac:dyDescent="0.2">
      <c r="A88" s="11" t="s">
        <v>101</v>
      </c>
      <c r="B88" s="117" t="s">
        <v>74</v>
      </c>
      <c r="C88" s="117"/>
      <c r="D88" s="117"/>
      <c r="E88" s="117"/>
      <c r="F88" s="117"/>
      <c r="G88" s="117"/>
      <c r="H88" s="117"/>
      <c r="I88" s="117"/>
      <c r="J88" s="117"/>
    </row>
    <row r="89" spans="1:10" ht="30.75" customHeight="1" x14ac:dyDescent="0.25">
      <c r="A89" s="12" t="s">
        <v>103</v>
      </c>
      <c r="B89" s="15" t="s">
        <v>75</v>
      </c>
      <c r="C89" s="6" t="s">
        <v>13</v>
      </c>
      <c r="D89" s="6">
        <v>100</v>
      </c>
      <c r="E89" s="14"/>
      <c r="F89" s="14"/>
      <c r="G89" s="14"/>
      <c r="H89" s="14"/>
      <c r="I89" s="14"/>
      <c r="J89" s="14"/>
    </row>
    <row r="90" spans="1:10" ht="58.5" customHeight="1" x14ac:dyDescent="0.25">
      <c r="A90" s="12" t="s">
        <v>105</v>
      </c>
      <c r="B90" s="15" t="s">
        <v>76</v>
      </c>
      <c r="C90" s="6" t="s">
        <v>13</v>
      </c>
      <c r="D90" s="6">
        <v>40</v>
      </c>
      <c r="E90" s="14"/>
      <c r="F90" s="14"/>
      <c r="G90" s="14"/>
      <c r="H90" s="14"/>
      <c r="I90" s="14"/>
      <c r="J90" s="14"/>
    </row>
    <row r="91" spans="1:10" ht="31.5" customHeight="1" x14ac:dyDescent="0.25">
      <c r="A91" s="12" t="s">
        <v>107</v>
      </c>
      <c r="B91" s="15" t="s">
        <v>77</v>
      </c>
      <c r="C91" s="6" t="s">
        <v>13</v>
      </c>
      <c r="D91" s="66">
        <v>20</v>
      </c>
      <c r="E91" s="14"/>
      <c r="F91" s="14"/>
      <c r="G91" s="14"/>
      <c r="H91" s="14"/>
      <c r="I91" s="14"/>
      <c r="J91" s="14"/>
    </row>
    <row r="92" spans="1:10" ht="15" x14ac:dyDescent="0.25">
      <c r="A92" s="114" t="s">
        <v>110</v>
      </c>
      <c r="B92" s="115"/>
      <c r="C92" s="115"/>
      <c r="D92" s="115"/>
      <c r="E92" s="115"/>
      <c r="F92" s="115"/>
      <c r="G92" s="115"/>
      <c r="H92" s="116"/>
      <c r="I92" s="14"/>
      <c r="J92" s="14"/>
    </row>
    <row r="93" spans="1:10" x14ac:dyDescent="0.2">
      <c r="A93" s="22" t="s">
        <v>111</v>
      </c>
      <c r="B93" s="117" t="s">
        <v>80</v>
      </c>
      <c r="C93" s="117"/>
      <c r="D93" s="117"/>
      <c r="E93" s="117"/>
      <c r="F93" s="117"/>
      <c r="G93" s="117"/>
      <c r="H93" s="117"/>
      <c r="I93" s="117"/>
      <c r="J93" s="117"/>
    </row>
    <row r="94" spans="1:10" ht="90" x14ac:dyDescent="0.25">
      <c r="A94" s="33" t="s">
        <v>210</v>
      </c>
      <c r="B94" s="34" t="s">
        <v>82</v>
      </c>
      <c r="C94" s="6" t="s">
        <v>271</v>
      </c>
      <c r="D94" s="66">
        <v>10</v>
      </c>
      <c r="E94" s="95" t="s">
        <v>332</v>
      </c>
      <c r="F94" s="94" t="s">
        <v>327</v>
      </c>
      <c r="G94" s="14">
        <v>72.5</v>
      </c>
      <c r="H94" s="14">
        <f>+G94*1.21</f>
        <v>87.724999999999994</v>
      </c>
      <c r="I94" s="91">
        <f>+D94*G94</f>
        <v>725</v>
      </c>
      <c r="J94" s="91">
        <f>+D94*H94</f>
        <v>877.25</v>
      </c>
    </row>
    <row r="95" spans="1:10" ht="153.75" x14ac:dyDescent="0.25">
      <c r="A95" s="33" t="s">
        <v>211</v>
      </c>
      <c r="B95" s="15" t="s">
        <v>84</v>
      </c>
      <c r="C95" s="6" t="s">
        <v>22</v>
      </c>
      <c r="D95" s="6">
        <v>16</v>
      </c>
      <c r="E95" s="95" t="s">
        <v>333</v>
      </c>
      <c r="F95" s="94" t="s">
        <v>328</v>
      </c>
      <c r="G95" s="14">
        <v>33.9</v>
      </c>
      <c r="H95" s="14">
        <f>+G95*1.21</f>
        <v>41.018999999999998</v>
      </c>
      <c r="I95" s="91">
        <f>+D95*G95</f>
        <v>542.4</v>
      </c>
      <c r="J95" s="91">
        <f>+D95*H95</f>
        <v>656.30399999999997</v>
      </c>
    </row>
    <row r="96" spans="1:10" ht="77.25" x14ac:dyDescent="0.25">
      <c r="A96" s="33" t="s">
        <v>212</v>
      </c>
      <c r="B96" s="15" t="s">
        <v>86</v>
      </c>
      <c r="C96" s="6" t="s">
        <v>22</v>
      </c>
      <c r="D96" s="66">
        <v>10</v>
      </c>
      <c r="E96" s="95" t="s">
        <v>334</v>
      </c>
      <c r="F96" s="94" t="s">
        <v>329</v>
      </c>
      <c r="G96" s="14">
        <v>53.45</v>
      </c>
      <c r="H96" s="14">
        <f>+G96*1.21</f>
        <v>64.674499999999995</v>
      </c>
      <c r="I96" s="91">
        <f>+D96*G96</f>
        <v>534.5</v>
      </c>
      <c r="J96" s="91">
        <f>+D96*H96</f>
        <v>646.74499999999989</v>
      </c>
    </row>
    <row r="97" spans="1:10" ht="90" x14ac:dyDescent="0.25">
      <c r="A97" s="33" t="s">
        <v>213</v>
      </c>
      <c r="B97" s="15" t="s">
        <v>297</v>
      </c>
      <c r="C97" s="6" t="s">
        <v>13</v>
      </c>
      <c r="D97" s="66">
        <v>10</v>
      </c>
      <c r="E97" s="95" t="s">
        <v>335</v>
      </c>
      <c r="F97" s="94" t="s">
        <v>330</v>
      </c>
      <c r="G97" s="14">
        <v>10.6</v>
      </c>
      <c r="H97" s="14">
        <f>+G97*1.21</f>
        <v>12.825999999999999</v>
      </c>
      <c r="I97" s="91">
        <f>+D97*G97</f>
        <v>106</v>
      </c>
      <c r="J97" s="91">
        <f>+D97*H97</f>
        <v>128.26</v>
      </c>
    </row>
    <row r="98" spans="1:10" ht="128.25" x14ac:dyDescent="0.25">
      <c r="A98" s="33" t="s">
        <v>115</v>
      </c>
      <c r="B98" s="15" t="s">
        <v>89</v>
      </c>
      <c r="C98" s="6" t="s">
        <v>22</v>
      </c>
      <c r="D98" s="66">
        <v>12</v>
      </c>
      <c r="E98" s="95" t="s">
        <v>336</v>
      </c>
      <c r="F98" s="94" t="s">
        <v>331</v>
      </c>
      <c r="G98" s="14">
        <v>67.3</v>
      </c>
      <c r="H98" s="14">
        <f>+G98*1.21</f>
        <v>81.432999999999993</v>
      </c>
      <c r="I98" s="91">
        <f>+D98*G98</f>
        <v>807.59999999999991</v>
      </c>
      <c r="J98" s="91">
        <f>+D98*H98</f>
        <v>977.19599999999991</v>
      </c>
    </row>
    <row r="99" spans="1:10" ht="15" customHeight="1" x14ac:dyDescent="0.2">
      <c r="A99" s="114" t="s">
        <v>118</v>
      </c>
      <c r="B99" s="115"/>
      <c r="C99" s="115"/>
      <c r="D99" s="115"/>
      <c r="E99" s="115"/>
      <c r="F99" s="115"/>
      <c r="G99" s="115"/>
      <c r="H99" s="116"/>
      <c r="I99" s="96">
        <f>SUM(I94:I98)</f>
        <v>2715.5</v>
      </c>
      <c r="J99" s="96">
        <f>SUM(J94:J98)</f>
        <v>3285.7550000000001</v>
      </c>
    </row>
    <row r="100" spans="1:10" x14ac:dyDescent="0.2">
      <c r="A100" s="22" t="s">
        <v>119</v>
      </c>
      <c r="B100" s="134" t="s">
        <v>92</v>
      </c>
      <c r="C100" s="135"/>
      <c r="D100" s="135"/>
      <c r="E100" s="135"/>
      <c r="F100" s="135"/>
      <c r="G100" s="135"/>
      <c r="H100" s="135"/>
      <c r="I100" s="135"/>
      <c r="J100" s="136"/>
    </row>
    <row r="101" spans="1:10" ht="44.25" customHeight="1" x14ac:dyDescent="0.25">
      <c r="A101" s="33" t="s">
        <v>121</v>
      </c>
      <c r="B101" s="15" t="s">
        <v>94</v>
      </c>
      <c r="C101" s="6" t="s">
        <v>271</v>
      </c>
      <c r="D101" s="6">
        <v>24</v>
      </c>
      <c r="E101" s="14"/>
      <c r="F101" s="14"/>
      <c r="G101" s="14"/>
      <c r="H101" s="14"/>
      <c r="I101" s="14"/>
      <c r="J101" s="14"/>
    </row>
    <row r="102" spans="1:10" ht="54.75" customHeight="1" x14ac:dyDescent="0.25">
      <c r="A102" s="33" t="s">
        <v>123</v>
      </c>
      <c r="B102" s="15" t="s">
        <v>299</v>
      </c>
      <c r="C102" s="6" t="s">
        <v>271</v>
      </c>
      <c r="D102" s="6">
        <v>8</v>
      </c>
      <c r="E102" s="14"/>
      <c r="F102" s="14"/>
      <c r="G102" s="14"/>
      <c r="H102" s="14"/>
      <c r="I102" s="14"/>
      <c r="J102" s="14"/>
    </row>
    <row r="103" spans="1:10" ht="32.25" customHeight="1" x14ac:dyDescent="0.25">
      <c r="A103" s="33" t="s">
        <v>125</v>
      </c>
      <c r="B103" s="15" t="s">
        <v>298</v>
      </c>
      <c r="C103" s="6" t="s">
        <v>271</v>
      </c>
      <c r="D103" s="6">
        <v>40</v>
      </c>
      <c r="E103" s="14"/>
      <c r="F103" s="14"/>
      <c r="G103" s="14"/>
      <c r="H103" s="14"/>
      <c r="I103" s="14"/>
      <c r="J103" s="14"/>
    </row>
    <row r="104" spans="1:10" ht="15" x14ac:dyDescent="0.25">
      <c r="A104" s="33" t="s">
        <v>127</v>
      </c>
      <c r="B104" s="15" t="s">
        <v>300</v>
      </c>
      <c r="C104" s="6" t="s">
        <v>13</v>
      </c>
      <c r="D104" s="6">
        <v>100</v>
      </c>
      <c r="E104" s="14"/>
      <c r="F104" s="14"/>
      <c r="G104" s="14"/>
      <c r="H104" s="14"/>
      <c r="I104" s="14"/>
      <c r="J104" s="14"/>
    </row>
    <row r="105" spans="1:10" ht="44.25" customHeight="1" x14ac:dyDescent="0.25">
      <c r="A105" s="33" t="s">
        <v>129</v>
      </c>
      <c r="B105" s="15" t="s">
        <v>301</v>
      </c>
      <c r="C105" s="6" t="s">
        <v>13</v>
      </c>
      <c r="D105" s="6">
        <v>50</v>
      </c>
      <c r="E105" s="14"/>
      <c r="F105" s="14"/>
      <c r="G105" s="14"/>
      <c r="H105" s="14"/>
      <c r="I105" s="14"/>
      <c r="J105" s="14"/>
    </row>
    <row r="106" spans="1:10" ht="30" customHeight="1" x14ac:dyDescent="0.25">
      <c r="A106" s="33" t="s">
        <v>130</v>
      </c>
      <c r="B106" s="15" t="s">
        <v>302</v>
      </c>
      <c r="C106" s="6" t="s">
        <v>13</v>
      </c>
      <c r="D106" s="6">
        <v>12</v>
      </c>
      <c r="E106" s="14"/>
      <c r="F106" s="14"/>
      <c r="G106" s="14"/>
      <c r="H106" s="14"/>
      <c r="I106" s="14"/>
      <c r="J106" s="14"/>
    </row>
    <row r="107" spans="1:10" ht="21.75" customHeight="1" x14ac:dyDescent="0.25">
      <c r="A107" s="33" t="s">
        <v>131</v>
      </c>
      <c r="B107" s="15" t="s">
        <v>303</v>
      </c>
      <c r="C107" s="6" t="s">
        <v>13</v>
      </c>
      <c r="D107" s="6">
        <v>50</v>
      </c>
      <c r="E107" s="14"/>
      <c r="F107" s="14"/>
      <c r="G107" s="14"/>
      <c r="H107" s="14"/>
      <c r="I107" s="14"/>
      <c r="J107" s="14"/>
    </row>
    <row r="108" spans="1:10" ht="15" x14ac:dyDescent="0.25">
      <c r="A108" s="33" t="s">
        <v>132</v>
      </c>
      <c r="B108" s="15" t="s">
        <v>98</v>
      </c>
      <c r="C108" s="6" t="s">
        <v>13</v>
      </c>
      <c r="D108" s="6">
        <v>10</v>
      </c>
      <c r="E108" s="14"/>
      <c r="F108" s="14"/>
      <c r="G108" s="14"/>
      <c r="H108" s="14"/>
      <c r="I108" s="14"/>
      <c r="J108" s="14"/>
    </row>
    <row r="109" spans="1:10" ht="68.25" customHeight="1" x14ac:dyDescent="0.25">
      <c r="A109" s="33" t="s">
        <v>133</v>
      </c>
      <c r="B109" s="15" t="s">
        <v>304</v>
      </c>
      <c r="C109" s="6" t="s">
        <v>22</v>
      </c>
      <c r="D109" s="67">
        <v>20</v>
      </c>
      <c r="E109" s="14"/>
      <c r="F109" s="14"/>
      <c r="G109" s="14"/>
      <c r="H109" s="14"/>
      <c r="I109" s="14"/>
      <c r="J109" s="14"/>
    </row>
    <row r="110" spans="1:10" ht="44.25" customHeight="1" x14ac:dyDescent="0.25">
      <c r="A110" s="33" t="s">
        <v>135</v>
      </c>
      <c r="B110" s="15" t="s">
        <v>99</v>
      </c>
      <c r="C110" s="6" t="s">
        <v>271</v>
      </c>
      <c r="D110" s="6">
        <v>8</v>
      </c>
      <c r="E110" s="14"/>
      <c r="F110" s="14"/>
      <c r="G110" s="14"/>
      <c r="H110" s="14"/>
      <c r="I110" s="14"/>
      <c r="J110" s="14"/>
    </row>
    <row r="111" spans="1:10" ht="24" x14ac:dyDescent="0.25">
      <c r="A111" s="33" t="s">
        <v>137</v>
      </c>
      <c r="B111" s="15" t="s">
        <v>305</v>
      </c>
      <c r="C111" s="6" t="s">
        <v>13</v>
      </c>
      <c r="D111" s="6">
        <v>10</v>
      </c>
      <c r="E111" s="14"/>
      <c r="F111" s="14"/>
      <c r="G111" s="14"/>
      <c r="H111" s="14"/>
      <c r="I111" s="14"/>
      <c r="J111" s="14"/>
    </row>
    <row r="112" spans="1:10" ht="25.5" x14ac:dyDescent="0.25">
      <c r="A112" s="33" t="s">
        <v>138</v>
      </c>
      <c r="B112" s="15" t="s">
        <v>306</v>
      </c>
      <c r="C112" s="6" t="s">
        <v>13</v>
      </c>
      <c r="D112" s="66">
        <v>10</v>
      </c>
      <c r="E112" s="14"/>
      <c r="F112" s="14"/>
      <c r="G112" s="14"/>
      <c r="H112" s="14"/>
      <c r="I112" s="14"/>
      <c r="J112" s="14"/>
    </row>
    <row r="113" spans="1:10" ht="15" x14ac:dyDescent="0.25">
      <c r="A113" s="114" t="s">
        <v>140</v>
      </c>
      <c r="B113" s="115"/>
      <c r="C113" s="115"/>
      <c r="D113" s="115"/>
      <c r="E113" s="115"/>
      <c r="F113" s="115"/>
      <c r="G113" s="115"/>
      <c r="H113" s="116"/>
      <c r="I113" s="14"/>
      <c r="J113" s="14"/>
    </row>
    <row r="114" spans="1:10" ht="15" customHeight="1" x14ac:dyDescent="0.2">
      <c r="A114" s="22" t="s">
        <v>141</v>
      </c>
      <c r="B114" s="117" t="s">
        <v>102</v>
      </c>
      <c r="C114" s="117"/>
      <c r="D114" s="117"/>
      <c r="E114" s="117"/>
      <c r="F114" s="117"/>
      <c r="G114" s="117"/>
      <c r="H114" s="117"/>
      <c r="I114" s="117"/>
      <c r="J114" s="117"/>
    </row>
    <row r="115" spans="1:10" ht="114.75" x14ac:dyDescent="0.25">
      <c r="A115" s="12" t="s">
        <v>142</v>
      </c>
      <c r="B115" s="15" t="s">
        <v>104</v>
      </c>
      <c r="C115" s="6" t="s">
        <v>271</v>
      </c>
      <c r="D115" s="6">
        <v>12</v>
      </c>
      <c r="E115" s="14"/>
      <c r="F115" s="14"/>
      <c r="G115" s="14"/>
      <c r="H115" s="14"/>
      <c r="I115" s="14"/>
      <c r="J115" s="14"/>
    </row>
    <row r="116" spans="1:10" ht="38.25" x14ac:dyDescent="0.25">
      <c r="A116" s="12" t="s">
        <v>144</v>
      </c>
      <c r="B116" s="15" t="s">
        <v>106</v>
      </c>
      <c r="C116" s="6" t="s">
        <v>22</v>
      </c>
      <c r="D116" s="6">
        <v>60</v>
      </c>
      <c r="E116" s="14"/>
      <c r="F116" s="14"/>
      <c r="G116" s="14"/>
      <c r="H116" s="14"/>
      <c r="I116" s="14"/>
      <c r="J116" s="14"/>
    </row>
    <row r="117" spans="1:10" ht="89.25" x14ac:dyDescent="0.25">
      <c r="A117" s="12" t="s">
        <v>146</v>
      </c>
      <c r="B117" s="15" t="s">
        <v>108</v>
      </c>
      <c r="C117" s="6" t="s">
        <v>22</v>
      </c>
      <c r="D117" s="6">
        <v>8</v>
      </c>
      <c r="E117" s="14"/>
      <c r="F117" s="14"/>
      <c r="G117" s="14"/>
      <c r="H117" s="14"/>
      <c r="I117" s="14"/>
      <c r="J117" s="14"/>
    </row>
    <row r="118" spans="1:10" ht="114.75" x14ac:dyDescent="0.25">
      <c r="A118" s="12" t="s">
        <v>147</v>
      </c>
      <c r="B118" s="13" t="s">
        <v>109</v>
      </c>
      <c r="C118" s="6" t="s">
        <v>271</v>
      </c>
      <c r="D118" s="6">
        <v>12</v>
      </c>
      <c r="E118" s="14"/>
      <c r="F118" s="14"/>
      <c r="G118" s="14"/>
      <c r="H118" s="14"/>
      <c r="I118" s="14"/>
      <c r="J118" s="14"/>
    </row>
    <row r="119" spans="1:10" ht="15" x14ac:dyDescent="0.25">
      <c r="A119" s="114" t="s">
        <v>155</v>
      </c>
      <c r="B119" s="115"/>
      <c r="C119" s="115"/>
      <c r="D119" s="115"/>
      <c r="E119" s="115"/>
      <c r="F119" s="115"/>
      <c r="G119" s="115"/>
      <c r="H119" s="116"/>
      <c r="I119" s="14"/>
      <c r="J119" s="14"/>
    </row>
    <row r="120" spans="1:10" x14ac:dyDescent="0.2">
      <c r="A120" s="22" t="s">
        <v>214</v>
      </c>
      <c r="B120" s="134" t="s">
        <v>112</v>
      </c>
      <c r="C120" s="135"/>
      <c r="D120" s="135"/>
      <c r="E120" s="135"/>
      <c r="F120" s="135"/>
      <c r="G120" s="135"/>
      <c r="H120" s="135"/>
      <c r="I120" s="135"/>
      <c r="J120" s="136"/>
    </row>
    <row r="121" spans="1:10" ht="140.25" x14ac:dyDescent="0.25">
      <c r="A121" s="12" t="s">
        <v>215</v>
      </c>
      <c r="B121" s="15" t="s">
        <v>156</v>
      </c>
      <c r="C121" s="6" t="s">
        <v>271</v>
      </c>
      <c r="D121" s="6">
        <v>6</v>
      </c>
      <c r="E121" s="14"/>
      <c r="F121" s="14"/>
      <c r="G121" s="14"/>
      <c r="H121" s="14"/>
      <c r="I121" s="14"/>
      <c r="J121" s="14"/>
    </row>
    <row r="122" spans="1:10" ht="76.5" x14ac:dyDescent="0.25">
      <c r="A122" s="12" t="s">
        <v>216</v>
      </c>
      <c r="B122" s="15" t="s">
        <v>113</v>
      </c>
      <c r="C122" s="6" t="s">
        <v>271</v>
      </c>
      <c r="D122" s="6">
        <v>12</v>
      </c>
      <c r="E122" s="14"/>
      <c r="F122" s="14"/>
      <c r="G122" s="14"/>
      <c r="H122" s="14"/>
      <c r="I122" s="14"/>
      <c r="J122" s="14"/>
    </row>
    <row r="123" spans="1:10" ht="76.5" x14ac:dyDescent="0.25">
      <c r="A123" s="12" t="s">
        <v>217</v>
      </c>
      <c r="B123" s="13" t="s">
        <v>307</v>
      </c>
      <c r="C123" s="6" t="s">
        <v>271</v>
      </c>
      <c r="D123" s="6">
        <v>10</v>
      </c>
      <c r="E123" s="14"/>
      <c r="F123" s="14"/>
      <c r="G123" s="14"/>
      <c r="H123" s="14"/>
      <c r="I123" s="14"/>
      <c r="J123" s="14"/>
    </row>
    <row r="124" spans="1:10" ht="102" x14ac:dyDescent="0.25">
      <c r="A124" s="12" t="s">
        <v>218</v>
      </c>
      <c r="B124" s="15" t="s">
        <v>114</v>
      </c>
      <c r="C124" s="6" t="s">
        <v>271</v>
      </c>
      <c r="D124" s="6">
        <v>20</v>
      </c>
      <c r="E124" s="14"/>
      <c r="F124" s="14"/>
      <c r="G124" s="14"/>
      <c r="H124" s="14"/>
      <c r="I124" s="14"/>
      <c r="J124" s="14"/>
    </row>
    <row r="125" spans="1:10" ht="114.75" x14ac:dyDescent="0.25">
      <c r="A125" s="12" t="s">
        <v>219</v>
      </c>
      <c r="B125" s="13" t="s">
        <v>116</v>
      </c>
      <c r="C125" s="6" t="s">
        <v>22</v>
      </c>
      <c r="D125" s="6">
        <v>4</v>
      </c>
      <c r="E125" s="14"/>
      <c r="F125" s="14"/>
      <c r="G125" s="14"/>
      <c r="H125" s="14"/>
      <c r="I125" s="14"/>
      <c r="J125" s="14"/>
    </row>
    <row r="126" spans="1:10" ht="51" x14ac:dyDescent="0.25">
      <c r="A126" s="12" t="s">
        <v>220</v>
      </c>
      <c r="B126" s="13" t="s">
        <v>117</v>
      </c>
      <c r="C126" s="6" t="s">
        <v>271</v>
      </c>
      <c r="D126" s="6">
        <v>6</v>
      </c>
      <c r="E126" s="14"/>
      <c r="F126" s="14"/>
      <c r="G126" s="14"/>
      <c r="H126" s="14"/>
      <c r="I126" s="14"/>
      <c r="J126" s="14"/>
    </row>
    <row r="127" spans="1:10" ht="51" x14ac:dyDescent="0.25">
      <c r="A127" s="12" t="s">
        <v>221</v>
      </c>
      <c r="B127" s="15" t="s">
        <v>308</v>
      </c>
      <c r="C127" s="6" t="s">
        <v>22</v>
      </c>
      <c r="D127" s="6">
        <v>24</v>
      </c>
      <c r="E127" s="14"/>
      <c r="F127" s="14"/>
      <c r="G127" s="14"/>
      <c r="H127" s="14"/>
      <c r="I127" s="14"/>
      <c r="J127" s="14"/>
    </row>
    <row r="128" spans="1:10" ht="15" x14ac:dyDescent="0.25">
      <c r="A128" s="114" t="s">
        <v>222</v>
      </c>
      <c r="B128" s="115"/>
      <c r="C128" s="115"/>
      <c r="D128" s="115"/>
      <c r="E128" s="115"/>
      <c r="F128" s="115"/>
      <c r="G128" s="115"/>
      <c r="H128" s="116"/>
      <c r="I128" s="28"/>
      <c r="J128" s="28"/>
    </row>
    <row r="129" spans="1:10" ht="15" customHeight="1" x14ac:dyDescent="0.2">
      <c r="A129" s="22" t="s">
        <v>223</v>
      </c>
      <c r="B129" s="120" t="s">
        <v>120</v>
      </c>
      <c r="C129" s="120"/>
      <c r="D129" s="120"/>
      <c r="E129" s="120"/>
      <c r="F129" s="120"/>
      <c r="G129" s="120"/>
      <c r="H129" s="120"/>
      <c r="I129" s="120"/>
      <c r="J129" s="120"/>
    </row>
    <row r="130" spans="1:10" ht="30" customHeight="1" x14ac:dyDescent="0.25">
      <c r="A130" s="33" t="s">
        <v>224</v>
      </c>
      <c r="B130" s="15" t="s">
        <v>122</v>
      </c>
      <c r="C130" s="17" t="s">
        <v>13</v>
      </c>
      <c r="D130" s="17">
        <v>60</v>
      </c>
      <c r="E130" s="18"/>
      <c r="F130" s="18"/>
      <c r="G130" s="18"/>
      <c r="H130" s="18"/>
      <c r="I130" s="18"/>
      <c r="J130" s="18"/>
    </row>
    <row r="131" spans="1:10" ht="57" customHeight="1" x14ac:dyDescent="0.25">
      <c r="A131" s="33" t="s">
        <v>225</v>
      </c>
      <c r="B131" s="15" t="s">
        <v>124</v>
      </c>
      <c r="C131" s="6" t="s">
        <v>13</v>
      </c>
      <c r="D131" s="6">
        <v>80</v>
      </c>
      <c r="E131" s="14"/>
      <c r="F131" s="14"/>
      <c r="G131" s="14"/>
      <c r="H131" s="14"/>
      <c r="I131" s="14"/>
      <c r="J131" s="14"/>
    </row>
    <row r="132" spans="1:10" ht="29.25" customHeight="1" x14ac:dyDescent="0.25">
      <c r="A132" s="33" t="s">
        <v>226</v>
      </c>
      <c r="B132" s="15" t="s">
        <v>126</v>
      </c>
      <c r="C132" s="6" t="s">
        <v>271</v>
      </c>
      <c r="D132" s="6">
        <v>30</v>
      </c>
      <c r="E132" s="14"/>
      <c r="F132" s="14"/>
      <c r="G132" s="14"/>
      <c r="H132" s="14"/>
      <c r="I132" s="14"/>
      <c r="J132" s="14"/>
    </row>
    <row r="133" spans="1:10" ht="16.5" customHeight="1" x14ac:dyDescent="0.25">
      <c r="A133" s="33" t="s">
        <v>227</v>
      </c>
      <c r="B133" s="15" t="s">
        <v>128</v>
      </c>
      <c r="C133" s="6" t="s">
        <v>13</v>
      </c>
      <c r="D133" s="6">
        <v>12</v>
      </c>
      <c r="E133" s="14"/>
      <c r="F133" s="14"/>
      <c r="G133" s="14"/>
      <c r="H133" s="14"/>
      <c r="I133" s="14"/>
      <c r="J133" s="14"/>
    </row>
    <row r="134" spans="1:10" ht="55.5" customHeight="1" x14ac:dyDescent="0.25">
      <c r="A134" s="33" t="s">
        <v>228</v>
      </c>
      <c r="B134" s="15" t="s">
        <v>309</v>
      </c>
      <c r="C134" s="6" t="s">
        <v>13</v>
      </c>
      <c r="D134" s="6">
        <v>16</v>
      </c>
      <c r="E134" s="14"/>
      <c r="F134" s="14"/>
      <c r="G134" s="14"/>
      <c r="H134" s="14"/>
      <c r="I134" s="14"/>
      <c r="J134" s="14"/>
    </row>
    <row r="135" spans="1:10" ht="30.75" customHeight="1" x14ac:dyDescent="0.25">
      <c r="A135" s="33" t="s">
        <v>229</v>
      </c>
      <c r="B135" s="15" t="s">
        <v>310</v>
      </c>
      <c r="C135" s="6" t="s">
        <v>13</v>
      </c>
      <c r="D135" s="6">
        <v>40</v>
      </c>
      <c r="E135" s="14"/>
      <c r="F135" s="14"/>
      <c r="G135" s="14"/>
      <c r="H135" s="14"/>
      <c r="I135" s="14"/>
      <c r="J135" s="14"/>
    </row>
    <row r="136" spans="1:10" ht="28.5" customHeight="1" x14ac:dyDescent="0.25">
      <c r="A136" s="33" t="s">
        <v>230</v>
      </c>
      <c r="B136" s="15" t="s">
        <v>311</v>
      </c>
      <c r="C136" s="6" t="s">
        <v>13</v>
      </c>
      <c r="D136" s="6">
        <v>30</v>
      </c>
      <c r="E136" s="14"/>
      <c r="F136" s="14"/>
      <c r="G136" s="14"/>
      <c r="H136" s="14"/>
      <c r="I136" s="14"/>
      <c r="J136" s="14"/>
    </row>
    <row r="137" spans="1:10" ht="45" customHeight="1" x14ac:dyDescent="0.25">
      <c r="A137" s="68" t="s">
        <v>231</v>
      </c>
      <c r="B137" s="69" t="s">
        <v>312</v>
      </c>
      <c r="C137" s="70" t="s">
        <v>13</v>
      </c>
      <c r="D137" s="66">
        <v>20</v>
      </c>
      <c r="E137" s="42"/>
      <c r="F137" s="14"/>
      <c r="G137" s="14"/>
      <c r="H137" s="14"/>
      <c r="I137" s="14"/>
      <c r="J137" s="14"/>
    </row>
    <row r="138" spans="1:10" ht="30" customHeight="1" x14ac:dyDescent="0.25">
      <c r="A138" s="33" t="s">
        <v>232</v>
      </c>
      <c r="B138" s="15" t="s">
        <v>134</v>
      </c>
      <c r="C138" s="6" t="s">
        <v>13</v>
      </c>
      <c r="D138" s="66">
        <v>80</v>
      </c>
      <c r="E138" s="14"/>
      <c r="F138" s="14"/>
      <c r="G138" s="14"/>
      <c r="H138" s="14"/>
      <c r="I138" s="14"/>
      <c r="J138" s="14"/>
    </row>
    <row r="139" spans="1:10" ht="40.5" customHeight="1" x14ac:dyDescent="0.25">
      <c r="A139" s="33" t="s">
        <v>233</v>
      </c>
      <c r="B139" s="15" t="s">
        <v>136</v>
      </c>
      <c r="C139" s="6" t="s">
        <v>13</v>
      </c>
      <c r="D139" s="66">
        <v>20</v>
      </c>
      <c r="E139" s="14"/>
      <c r="F139" s="14"/>
      <c r="G139" s="14"/>
      <c r="H139" s="14"/>
      <c r="I139" s="14"/>
      <c r="J139" s="14"/>
    </row>
    <row r="140" spans="1:10" ht="145.5" customHeight="1" x14ac:dyDescent="0.25">
      <c r="A140" s="33" t="s">
        <v>235</v>
      </c>
      <c r="B140" s="15" t="s">
        <v>139</v>
      </c>
      <c r="C140" s="6" t="s">
        <v>271</v>
      </c>
      <c r="D140" s="6">
        <v>20</v>
      </c>
      <c r="E140" s="14"/>
      <c r="F140" s="14"/>
      <c r="G140" s="14"/>
      <c r="H140" s="14"/>
      <c r="I140" s="14"/>
      <c r="J140" s="14"/>
    </row>
    <row r="141" spans="1:10" ht="15" x14ac:dyDescent="0.25">
      <c r="A141" s="114" t="s">
        <v>234</v>
      </c>
      <c r="B141" s="115"/>
      <c r="C141" s="115"/>
      <c r="D141" s="115"/>
      <c r="E141" s="115"/>
      <c r="F141" s="115"/>
      <c r="G141" s="115"/>
      <c r="H141" s="116"/>
      <c r="I141" s="14"/>
      <c r="J141" s="14"/>
    </row>
    <row r="142" spans="1:10" ht="12.75" customHeight="1" x14ac:dyDescent="0.2">
      <c r="A142" s="48" t="s">
        <v>236</v>
      </c>
      <c r="B142" s="118" t="s">
        <v>171</v>
      </c>
      <c r="C142" s="119"/>
      <c r="D142" s="119"/>
      <c r="E142" s="119"/>
      <c r="F142" s="119"/>
      <c r="G142" s="119"/>
      <c r="H142" s="119"/>
      <c r="I142" s="119"/>
      <c r="J142" s="139"/>
    </row>
    <row r="143" spans="1:10" ht="90.75" thickBot="1" x14ac:dyDescent="0.3">
      <c r="A143" s="49" t="s">
        <v>237</v>
      </c>
      <c r="B143" s="36" t="s">
        <v>143</v>
      </c>
      <c r="C143" s="37" t="s">
        <v>13</v>
      </c>
      <c r="D143" s="37">
        <v>25</v>
      </c>
      <c r="E143" s="95" t="s">
        <v>338</v>
      </c>
      <c r="F143" s="94" t="s">
        <v>337</v>
      </c>
      <c r="G143" s="14">
        <v>15.75</v>
      </c>
      <c r="H143" s="14">
        <f>+G143*1.21</f>
        <v>19.057500000000001</v>
      </c>
      <c r="I143" s="92">
        <f>+D143*G143</f>
        <v>393.75</v>
      </c>
      <c r="J143" s="92">
        <f>+D143*H143</f>
        <v>476.4375</v>
      </c>
    </row>
    <row r="144" spans="1:10" ht="15" thickBot="1" x14ac:dyDescent="0.25">
      <c r="A144" s="140" t="s">
        <v>238</v>
      </c>
      <c r="B144" s="141"/>
      <c r="C144" s="141"/>
      <c r="D144" s="141"/>
      <c r="E144" s="141"/>
      <c r="F144" s="141"/>
      <c r="G144" s="141"/>
      <c r="H144" s="141"/>
      <c r="I144" s="97">
        <f>+I143</f>
        <v>393.75</v>
      </c>
      <c r="J144" s="98">
        <f>+J143</f>
        <v>476.4375</v>
      </c>
    </row>
    <row r="145" spans="1:10" x14ac:dyDescent="0.2">
      <c r="A145" s="48" t="s">
        <v>239</v>
      </c>
      <c r="B145" s="118" t="s">
        <v>172</v>
      </c>
      <c r="C145" s="119"/>
      <c r="D145" s="119"/>
      <c r="E145" s="119"/>
      <c r="F145" s="119"/>
      <c r="G145" s="119"/>
      <c r="H145" s="119"/>
      <c r="I145" s="102"/>
      <c r="J145" s="103"/>
    </row>
    <row r="146" spans="1:10" ht="26.25" thickBot="1" x14ac:dyDescent="0.3">
      <c r="A146" s="49" t="s">
        <v>240</v>
      </c>
      <c r="B146" s="36" t="s">
        <v>145</v>
      </c>
      <c r="C146" s="37" t="s">
        <v>13</v>
      </c>
      <c r="D146" s="37">
        <v>10</v>
      </c>
      <c r="E146" s="14"/>
      <c r="F146" s="14"/>
      <c r="G146" s="14"/>
      <c r="H146" s="14"/>
      <c r="I146" s="28"/>
      <c r="J146" s="28"/>
    </row>
    <row r="147" spans="1:10" ht="15.75" thickBot="1" x14ac:dyDescent="0.3">
      <c r="A147" s="104" t="s">
        <v>241</v>
      </c>
      <c r="B147" s="105"/>
      <c r="C147" s="105"/>
      <c r="D147" s="105"/>
      <c r="E147" s="105"/>
      <c r="F147" s="105"/>
      <c r="G147" s="105"/>
      <c r="H147" s="105"/>
      <c r="I147" s="46"/>
      <c r="J147" s="47"/>
    </row>
    <row r="148" spans="1:10" x14ac:dyDescent="0.2">
      <c r="A148" s="48" t="s">
        <v>242</v>
      </c>
      <c r="B148" s="101" t="s">
        <v>174</v>
      </c>
      <c r="C148" s="102"/>
      <c r="D148" s="102"/>
      <c r="E148" s="102"/>
      <c r="F148" s="102"/>
      <c r="G148" s="102"/>
      <c r="H148" s="102"/>
      <c r="I148" s="102"/>
      <c r="J148" s="103"/>
    </row>
    <row r="149" spans="1:10" ht="26.25" thickBot="1" x14ac:dyDescent="0.3">
      <c r="A149" s="49" t="s">
        <v>243</v>
      </c>
      <c r="B149" s="36" t="s">
        <v>176</v>
      </c>
      <c r="C149" s="37" t="s">
        <v>13</v>
      </c>
      <c r="D149" s="37">
        <v>100</v>
      </c>
      <c r="E149" s="14"/>
      <c r="F149" s="14"/>
      <c r="G149" s="14"/>
      <c r="H149" s="14"/>
      <c r="I149" s="28"/>
      <c r="J149" s="28"/>
    </row>
    <row r="150" spans="1:10" ht="15.75" thickBot="1" x14ac:dyDescent="0.3">
      <c r="A150" s="104" t="s">
        <v>244</v>
      </c>
      <c r="B150" s="105"/>
      <c r="C150" s="105"/>
      <c r="D150" s="105"/>
      <c r="E150" s="105"/>
      <c r="F150" s="105"/>
      <c r="G150" s="105"/>
      <c r="H150" s="138"/>
      <c r="I150" s="46"/>
      <c r="J150" s="47"/>
    </row>
    <row r="151" spans="1:10" x14ac:dyDescent="0.2">
      <c r="A151" s="48" t="s">
        <v>245</v>
      </c>
      <c r="B151" s="101" t="s">
        <v>177</v>
      </c>
      <c r="C151" s="102"/>
      <c r="D151" s="102"/>
      <c r="E151" s="102"/>
      <c r="F151" s="102"/>
      <c r="G151" s="102"/>
      <c r="H151" s="102"/>
      <c r="I151" s="102"/>
      <c r="J151" s="103"/>
    </row>
    <row r="152" spans="1:10" ht="75.75" thickBot="1" x14ac:dyDescent="0.3">
      <c r="A152" s="49" t="s">
        <v>246</v>
      </c>
      <c r="B152" s="36" t="s">
        <v>148</v>
      </c>
      <c r="C152" s="37" t="s">
        <v>13</v>
      </c>
      <c r="D152" s="37">
        <v>25</v>
      </c>
      <c r="E152" s="94" t="s">
        <v>340</v>
      </c>
      <c r="F152" s="94" t="s">
        <v>339</v>
      </c>
      <c r="G152" s="14">
        <v>19.8</v>
      </c>
      <c r="H152" s="14">
        <f>+G152*1.21</f>
        <v>23.957999999999998</v>
      </c>
      <c r="I152" s="92">
        <f>+D152*G152</f>
        <v>495</v>
      </c>
      <c r="J152" s="92">
        <f>+D152*H152</f>
        <v>598.94999999999993</v>
      </c>
    </row>
    <row r="153" spans="1:10" ht="15" thickBot="1" x14ac:dyDescent="0.25">
      <c r="A153" s="104" t="s">
        <v>247</v>
      </c>
      <c r="B153" s="105"/>
      <c r="C153" s="105"/>
      <c r="D153" s="105"/>
      <c r="E153" s="105"/>
      <c r="F153" s="105"/>
      <c r="G153" s="105"/>
      <c r="H153" s="105"/>
      <c r="I153" s="97">
        <f>+I152</f>
        <v>495</v>
      </c>
      <c r="J153" s="98">
        <f>+J152</f>
        <v>598.94999999999993</v>
      </c>
    </row>
    <row r="154" spans="1:10" x14ac:dyDescent="0.2">
      <c r="A154" s="48" t="s">
        <v>248</v>
      </c>
      <c r="B154" s="101" t="s">
        <v>179</v>
      </c>
      <c r="C154" s="102"/>
      <c r="D154" s="102"/>
      <c r="E154" s="102"/>
      <c r="F154" s="102"/>
      <c r="G154" s="102"/>
      <c r="H154" s="102"/>
      <c r="I154" s="102"/>
      <c r="J154" s="103"/>
    </row>
    <row r="155" spans="1:10" ht="165.75" thickBot="1" x14ac:dyDescent="0.3">
      <c r="A155" s="38" t="s">
        <v>249</v>
      </c>
      <c r="B155" s="36" t="s">
        <v>149</v>
      </c>
      <c r="C155" s="37" t="s">
        <v>13</v>
      </c>
      <c r="D155" s="37">
        <v>30</v>
      </c>
      <c r="E155" s="94" t="s">
        <v>343</v>
      </c>
      <c r="F155" s="14" t="s">
        <v>341</v>
      </c>
      <c r="G155" s="14">
        <v>12.4</v>
      </c>
      <c r="H155" s="14">
        <f>+G155*1.21</f>
        <v>15.004</v>
      </c>
      <c r="I155" s="92">
        <f>+D155*G155</f>
        <v>372</v>
      </c>
      <c r="J155" s="92">
        <f>+D155*H155</f>
        <v>450.12</v>
      </c>
    </row>
    <row r="156" spans="1:10" ht="15" thickBot="1" x14ac:dyDescent="0.25">
      <c r="A156" s="104" t="s">
        <v>250</v>
      </c>
      <c r="B156" s="105"/>
      <c r="C156" s="105"/>
      <c r="D156" s="105"/>
      <c r="E156" s="105"/>
      <c r="F156" s="105"/>
      <c r="G156" s="105"/>
      <c r="H156" s="105"/>
      <c r="I156" s="97">
        <f>+I155</f>
        <v>372</v>
      </c>
      <c r="J156" s="98">
        <f>+J155</f>
        <v>450.12</v>
      </c>
    </row>
    <row r="157" spans="1:10" x14ac:dyDescent="0.2">
      <c r="A157" s="45" t="s">
        <v>251</v>
      </c>
      <c r="B157" s="101" t="s">
        <v>180</v>
      </c>
      <c r="C157" s="102"/>
      <c r="D157" s="102"/>
      <c r="E157" s="102"/>
      <c r="F157" s="102"/>
      <c r="G157" s="102"/>
      <c r="H157" s="102"/>
      <c r="I157" s="102"/>
      <c r="J157" s="103"/>
    </row>
    <row r="158" spans="1:10" ht="150.75" thickBot="1" x14ac:dyDescent="0.3">
      <c r="A158" s="38" t="s">
        <v>252</v>
      </c>
      <c r="B158" s="36" t="s">
        <v>150</v>
      </c>
      <c r="C158" s="37" t="s">
        <v>13</v>
      </c>
      <c r="D158" s="37">
        <v>30</v>
      </c>
      <c r="E158" s="94" t="s">
        <v>342</v>
      </c>
      <c r="F158" s="14" t="s">
        <v>341</v>
      </c>
      <c r="G158" s="14">
        <v>12.4</v>
      </c>
      <c r="H158" s="14">
        <f>+G158*1.21</f>
        <v>15.004</v>
      </c>
      <c r="I158" s="92">
        <f>+D158*G158</f>
        <v>372</v>
      </c>
      <c r="J158" s="92">
        <f>+D158*H158</f>
        <v>450.12</v>
      </c>
    </row>
    <row r="159" spans="1:10" ht="15" thickBot="1" x14ac:dyDescent="0.25">
      <c r="A159" s="104" t="s">
        <v>253</v>
      </c>
      <c r="B159" s="105"/>
      <c r="C159" s="105"/>
      <c r="D159" s="105"/>
      <c r="E159" s="105"/>
      <c r="F159" s="105"/>
      <c r="G159" s="105"/>
      <c r="H159" s="105"/>
      <c r="I159" s="97">
        <f>+I158</f>
        <v>372</v>
      </c>
      <c r="J159" s="98">
        <f>+J158</f>
        <v>450.12</v>
      </c>
    </row>
    <row r="160" spans="1:10" x14ac:dyDescent="0.2">
      <c r="A160" s="45" t="s">
        <v>254</v>
      </c>
      <c r="B160" s="101" t="s">
        <v>181</v>
      </c>
      <c r="C160" s="102"/>
      <c r="D160" s="102"/>
      <c r="E160" s="102"/>
      <c r="F160" s="102"/>
      <c r="G160" s="102"/>
      <c r="H160" s="102"/>
      <c r="I160" s="102"/>
      <c r="J160" s="103"/>
    </row>
    <row r="161" spans="1:10" ht="39" thickBot="1" x14ac:dyDescent="0.3">
      <c r="A161" s="38" t="s">
        <v>255</v>
      </c>
      <c r="B161" s="36" t="s">
        <v>151</v>
      </c>
      <c r="C161" s="37" t="s">
        <v>22</v>
      </c>
      <c r="D161" s="37">
        <v>4</v>
      </c>
      <c r="E161" s="14"/>
      <c r="F161" s="14"/>
      <c r="G161" s="14"/>
      <c r="H161" s="14"/>
      <c r="I161" s="28"/>
      <c r="J161" s="28"/>
    </row>
    <row r="162" spans="1:10" ht="15.75" thickBot="1" x14ac:dyDescent="0.3">
      <c r="A162" s="104" t="s">
        <v>256</v>
      </c>
      <c r="B162" s="105"/>
      <c r="C162" s="105"/>
      <c r="D162" s="105"/>
      <c r="E162" s="105"/>
      <c r="F162" s="105"/>
      <c r="G162" s="105"/>
      <c r="H162" s="105"/>
      <c r="I162" s="46"/>
      <c r="J162" s="47"/>
    </row>
    <row r="163" spans="1:10" x14ac:dyDescent="0.2">
      <c r="A163" s="45" t="s">
        <v>257</v>
      </c>
      <c r="B163" s="101" t="s">
        <v>182</v>
      </c>
      <c r="C163" s="102"/>
      <c r="D163" s="102"/>
      <c r="E163" s="102"/>
      <c r="F163" s="102"/>
      <c r="G163" s="102"/>
      <c r="H163" s="102"/>
      <c r="I163" s="102"/>
      <c r="J163" s="103"/>
    </row>
    <row r="164" spans="1:10" ht="26.25" thickBot="1" x14ac:dyDescent="0.3">
      <c r="A164" s="38" t="s">
        <v>258</v>
      </c>
      <c r="B164" s="36" t="s">
        <v>152</v>
      </c>
      <c r="C164" s="37" t="s">
        <v>271</v>
      </c>
      <c r="D164" s="37">
        <v>30</v>
      </c>
      <c r="E164" s="14"/>
      <c r="F164" s="14"/>
      <c r="G164" s="14"/>
      <c r="H164" s="14"/>
      <c r="I164" s="28"/>
      <c r="J164" s="28"/>
    </row>
    <row r="165" spans="1:10" ht="15.75" thickBot="1" x14ac:dyDescent="0.3">
      <c r="A165" s="109" t="s">
        <v>259</v>
      </c>
      <c r="B165" s="110"/>
      <c r="C165" s="110"/>
      <c r="D165" s="110"/>
      <c r="E165" s="110"/>
      <c r="F165" s="110"/>
      <c r="G165" s="110"/>
      <c r="H165" s="110"/>
      <c r="I165" s="46"/>
      <c r="J165" s="47"/>
    </row>
    <row r="166" spans="1:10" x14ac:dyDescent="0.2">
      <c r="A166" s="48" t="s">
        <v>260</v>
      </c>
      <c r="B166" s="111" t="s">
        <v>183</v>
      </c>
      <c r="C166" s="111"/>
      <c r="D166" s="111"/>
      <c r="E166" s="111"/>
      <c r="F166" s="111"/>
      <c r="G166" s="111"/>
      <c r="H166" s="111"/>
      <c r="I166" s="112"/>
      <c r="J166" s="112"/>
    </row>
    <row r="167" spans="1:10" ht="26.25" thickBot="1" x14ac:dyDescent="0.3">
      <c r="A167" s="50" t="s">
        <v>261</v>
      </c>
      <c r="B167" s="51" t="s">
        <v>153</v>
      </c>
      <c r="C167" s="52" t="s">
        <v>13</v>
      </c>
      <c r="D167" s="52">
        <v>30</v>
      </c>
      <c r="E167" s="18"/>
      <c r="F167" s="18"/>
      <c r="G167" s="18"/>
      <c r="H167" s="18"/>
      <c r="I167" s="27"/>
      <c r="J167" s="27"/>
    </row>
    <row r="168" spans="1:10" ht="15.75" thickBot="1" x14ac:dyDescent="0.3">
      <c r="A168" s="104" t="s">
        <v>262</v>
      </c>
      <c r="B168" s="105"/>
      <c r="C168" s="105"/>
      <c r="D168" s="105"/>
      <c r="E168" s="105"/>
      <c r="F168" s="105"/>
      <c r="G168" s="105"/>
      <c r="H168" s="105"/>
      <c r="I168" s="46"/>
      <c r="J168" s="47"/>
    </row>
    <row r="169" spans="1:10" x14ac:dyDescent="0.2">
      <c r="A169" s="48" t="s">
        <v>263</v>
      </c>
      <c r="B169" s="101" t="s">
        <v>184</v>
      </c>
      <c r="C169" s="102"/>
      <c r="D169" s="102"/>
      <c r="E169" s="102"/>
      <c r="F169" s="102"/>
      <c r="G169" s="102"/>
      <c r="H169" s="102"/>
      <c r="I169" s="102"/>
      <c r="J169" s="103"/>
    </row>
    <row r="170" spans="1:10" ht="39" thickBot="1" x14ac:dyDescent="0.3">
      <c r="A170" s="49" t="s">
        <v>264</v>
      </c>
      <c r="B170" s="36" t="s">
        <v>186</v>
      </c>
      <c r="C170" s="37" t="s">
        <v>13</v>
      </c>
      <c r="D170" s="37">
        <v>7</v>
      </c>
      <c r="E170" s="14"/>
      <c r="F170" s="14"/>
      <c r="G170" s="14"/>
      <c r="H170" s="14"/>
      <c r="I170" s="28"/>
      <c r="J170" s="28"/>
    </row>
    <row r="171" spans="1:10" ht="15.75" thickBot="1" x14ac:dyDescent="0.3">
      <c r="A171" s="104" t="s">
        <v>265</v>
      </c>
      <c r="B171" s="105"/>
      <c r="C171" s="105"/>
      <c r="D171" s="105"/>
      <c r="E171" s="105"/>
      <c r="F171" s="105"/>
      <c r="G171" s="105"/>
      <c r="H171" s="105"/>
      <c r="I171" s="46"/>
      <c r="J171" s="47"/>
    </row>
    <row r="172" spans="1:10" ht="15" x14ac:dyDescent="0.2">
      <c r="A172" s="48" t="s">
        <v>266</v>
      </c>
      <c r="B172" s="101" t="s">
        <v>187</v>
      </c>
      <c r="C172" s="106"/>
      <c r="D172" s="106"/>
      <c r="E172" s="106"/>
      <c r="F172" s="106"/>
      <c r="G172" s="106"/>
      <c r="H172" s="106"/>
      <c r="I172" s="106"/>
      <c r="J172" s="107"/>
    </row>
    <row r="173" spans="1:10" ht="39" thickBot="1" x14ac:dyDescent="0.3">
      <c r="A173" s="49" t="s">
        <v>267</v>
      </c>
      <c r="B173" s="36" t="s">
        <v>154</v>
      </c>
      <c r="C173" s="37" t="s">
        <v>13</v>
      </c>
      <c r="D173" s="37">
        <v>100</v>
      </c>
      <c r="E173" s="14"/>
      <c r="F173" s="14"/>
      <c r="G173" s="14"/>
      <c r="H173" s="14"/>
      <c r="I173" s="14"/>
      <c r="J173" s="14"/>
    </row>
    <row r="174" spans="1:10" ht="15.75" thickBot="1" x14ac:dyDescent="0.3">
      <c r="A174" s="104" t="s">
        <v>268</v>
      </c>
      <c r="B174" s="105"/>
      <c r="C174" s="105"/>
      <c r="D174" s="105"/>
      <c r="E174" s="105"/>
      <c r="F174" s="105"/>
      <c r="G174" s="105"/>
      <c r="H174" s="105"/>
      <c r="I174" s="46"/>
      <c r="J174" s="47"/>
    </row>
    <row r="175" spans="1:10" ht="12.75" x14ac:dyDescent="0.2">
      <c r="A175"/>
      <c r="B175" s="108"/>
      <c r="C175" s="108"/>
      <c r="D175" s="108"/>
      <c r="E175" s="108"/>
      <c r="F175" s="108"/>
      <c r="G175" s="108"/>
      <c r="H175" s="108"/>
      <c r="I175" s="108"/>
      <c r="J175" s="108"/>
    </row>
    <row r="176" spans="1:10" ht="15" x14ac:dyDescent="0.25">
      <c r="A176" s="72" t="s">
        <v>188</v>
      </c>
      <c r="B176" s="72"/>
      <c r="C176" s="72"/>
      <c r="D176" s="72"/>
      <c r="E176" s="72"/>
      <c r="F176" s="72"/>
      <c r="G176" s="72"/>
      <c r="H176" s="72"/>
      <c r="I176" s="72"/>
      <c r="J176" s="72"/>
    </row>
    <row r="177" spans="1:10" ht="15" x14ac:dyDescent="0.25">
      <c r="A177" s="72" t="s">
        <v>189</v>
      </c>
      <c r="B177" s="72"/>
      <c r="C177" s="72"/>
      <c r="D177" s="72"/>
      <c r="E177" s="72"/>
      <c r="F177" s="72"/>
      <c r="G177" s="72"/>
      <c r="H177" s="72"/>
      <c r="I177" s="72"/>
      <c r="J177" s="72"/>
    </row>
    <row r="179" spans="1:10" ht="35.25" customHeight="1" x14ac:dyDescent="0.25">
      <c r="A179" s="142" t="s">
        <v>317</v>
      </c>
      <c r="B179" s="142"/>
      <c r="C179" s="142"/>
      <c r="D179" s="142"/>
      <c r="E179" s="142"/>
      <c r="F179" s="142"/>
      <c r="G179" s="142"/>
      <c r="H179" s="142"/>
      <c r="I179" s="142"/>
      <c r="J179" s="142"/>
    </row>
    <row r="181" spans="1:10" ht="15" x14ac:dyDescent="0.2">
      <c r="A181" s="80" t="s">
        <v>318</v>
      </c>
    </row>
    <row r="182" spans="1:10" ht="15" x14ac:dyDescent="0.2">
      <c r="A182" s="80" t="s">
        <v>320</v>
      </c>
    </row>
    <row r="183" spans="1:10" ht="15" x14ac:dyDescent="0.2">
      <c r="A183" s="80" t="s">
        <v>319</v>
      </c>
    </row>
  </sheetData>
  <mergeCells count="70">
    <mergeCell ref="A179:J179"/>
    <mergeCell ref="B2:J2"/>
    <mergeCell ref="B3:I3"/>
    <mergeCell ref="A5:E5"/>
    <mergeCell ref="B23:J23"/>
    <mergeCell ref="A31:H31"/>
    <mergeCell ref="A19:H19"/>
    <mergeCell ref="B20:J20"/>
    <mergeCell ref="A22:H22"/>
    <mergeCell ref="B9:J9"/>
    <mergeCell ref="A12:H12"/>
    <mergeCell ref="B13:J13"/>
    <mergeCell ref="A15:H15"/>
    <mergeCell ref="B16:J16"/>
    <mergeCell ref="A156:H156"/>
    <mergeCell ref="B157:J157"/>
    <mergeCell ref="A159:H159"/>
    <mergeCell ref="B160:J160"/>
    <mergeCell ref="B88:J88"/>
    <mergeCell ref="A92:H92"/>
    <mergeCell ref="B93:J93"/>
    <mergeCell ref="A99:H99"/>
    <mergeCell ref="B100:J100"/>
    <mergeCell ref="A119:H119"/>
    <mergeCell ref="B148:J148"/>
    <mergeCell ref="A150:H150"/>
    <mergeCell ref="B151:J151"/>
    <mergeCell ref="A153:H153"/>
    <mergeCell ref="B154:J154"/>
    <mergeCell ref="A113:H113"/>
    <mergeCell ref="B142:J142"/>
    <mergeCell ref="A144:H144"/>
    <mergeCell ref="B71:J71"/>
    <mergeCell ref="B114:J114"/>
    <mergeCell ref="B120:J120"/>
    <mergeCell ref="A73:H73"/>
    <mergeCell ref="B74:J74"/>
    <mergeCell ref="A81:H81"/>
    <mergeCell ref="B82:J82"/>
    <mergeCell ref="A87:H87"/>
    <mergeCell ref="B63:J63"/>
    <mergeCell ref="A67:H67"/>
    <mergeCell ref="B68:J68"/>
    <mergeCell ref="A70:H70"/>
    <mergeCell ref="B51:J51"/>
    <mergeCell ref="A53:H53"/>
    <mergeCell ref="A56:H56"/>
    <mergeCell ref="A59:H59"/>
    <mergeCell ref="B60:J60"/>
    <mergeCell ref="A62:H62"/>
    <mergeCell ref="B145:J145"/>
    <mergeCell ref="A147:H147"/>
    <mergeCell ref="A128:H128"/>
    <mergeCell ref="B129:J129"/>
    <mergeCell ref="A141:H141"/>
    <mergeCell ref="B32:J32"/>
    <mergeCell ref="A39:H39"/>
    <mergeCell ref="B40:J40"/>
    <mergeCell ref="A50:H50"/>
    <mergeCell ref="B54:J54"/>
    <mergeCell ref="A162:H162"/>
    <mergeCell ref="B163:J163"/>
    <mergeCell ref="A165:H165"/>
    <mergeCell ref="B166:J166"/>
    <mergeCell ref="A168:H168"/>
    <mergeCell ref="B169:J169"/>
    <mergeCell ref="A171:H171"/>
    <mergeCell ref="B172:J172"/>
    <mergeCell ref="A174:H174"/>
    <mergeCell ref="B175:J175"/>
  </mergeCells>
  <pageMargins left="0.43888888888888899" right="0.42916666666666697" top="0.75" bottom="0.52916666666666701"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JSPC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Buhalterija. Sonata</dc:creator>
  <cp:lastModifiedBy>User</cp:lastModifiedBy>
  <cp:lastPrinted>2021-02-05T06:56:52Z</cp:lastPrinted>
  <dcterms:created xsi:type="dcterms:W3CDTF">2010-09-15T08:28:00Z</dcterms:created>
  <dcterms:modified xsi:type="dcterms:W3CDTF">2021-02-19T11:56:21Z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1033-10.2.0.7549</vt:lpwstr>
  </property>
</Properties>
</file>