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91" firstSheet="0" activeTab="0"/>
  </bookViews>
  <sheets>
    <sheet name="1 priedas" sheetId="1" state="visible" r:id="rId2"/>
  </sheets>
  <definedNames>
    <definedName function="false" hidden="true" localSheetId="0" name="_xlnm._FilterDatabase" vbProcedure="false">'1 priedas'!$A$2:$N$278</definedName>
    <definedName function="false" hidden="false" localSheetId="0" name="_xlnm._FilterDatabase" vbProcedure="false">'1 priedas'!$A$2:$N$161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<sst xmlns="http://schemas.openxmlformats.org/spreadsheetml/2006/main" count="1235" uniqueCount="608">
  <si>
    <t xml:space="preserve">Atviro konkurso sąlygų 1 priedas</t>
  </si>
  <si>
    <t xml:space="preserve">Pirkimo dalies Nr.</t>
  </si>
  <si>
    <r>
      <rPr>
        <b val="true"/>
        <sz val="7"/>
        <rFont val="Times New Roman"/>
        <family val="1"/>
        <charset val="204"/>
      </rPr>
      <t>Pirkimo dalies </t>
    </r>
    <r>
      <rPr>
        <b val="true"/>
        <i val="true"/>
        <sz val="7"/>
        <rFont val="Times New Roman"/>
        <family val="1"/>
        <charset val="204"/>
      </rPr>
      <t>(prekių, paslaugų ar darbų) pavadinimas</t>
    </r>
  </si>
  <si>
    <t xml:space="preserve">Pagrindinis pirkimo dalies kodas pagal bendrąjį viešojo pirkimo žodyną (BVPŽ)</t>
  </si>
  <si>
    <t xml:space="preserve">Specifikacija</t>
  </si>
  <si>
    <t xml:space="preserve">Tiekėjas</t>
  </si>
  <si>
    <t xml:space="preserve">Tiekėjo siūlomos prekės techninių reikalavimų reikšmė (tiekėjas turi nurodyti tikslius dydžius, medžiagas, išmatavimus ir pan.)</t>
  </si>
  <si>
    <t xml:space="preserve">Gamintojas, gamintojo katalogo prekės ir puslapio Nr., gamintojo fasuotė</t>
  </si>
  <si>
    <t xml:space="preserve">Mato vienetas</t>
  </si>
  <si>
    <t xml:space="preserve">Maksimalus (orientacinis)  vnt. kiekis</t>
  </si>
  <si>
    <t xml:space="preserve">Orentacinė  vieneto kaina Eur be PVM</t>
  </si>
  <si>
    <t xml:space="preserve">PVM (%)</t>
  </si>
  <si>
    <t xml:space="preserve">Orientacinė vieneto kaina Eur su PVM </t>
  </si>
  <si>
    <t xml:space="preserve">Suma Eur be PVM (maks.orient.kiekiui)</t>
  </si>
  <si>
    <t xml:space="preserve">Suma Eur su PVM (maks.orient.kiekiui)</t>
  </si>
  <si>
    <t xml:space="preserve">Buteliukas jonų mainų chromatografo automatiniam mėginių įvedimo įrenginiui </t>
  </si>
  <si>
    <t xml:space="preserve">19500000-1</t>
  </si>
  <si>
    <t xml:space="preserve">4 ml talpos,  polipropileno, plačiagurklis, su kamšteliu, tinkantys  Shimadzu HIC-20A Super automatiniam mėginių įvedimo įrenginiui</t>
  </si>
  <si>
    <t xml:space="preserve">Arm Gate, UAB</t>
  </si>
  <si>
    <t xml:space="preserve">Buteliukas jonų mainų chromatografo automatiniam mėginių įvedimo įrenginiui  4 ml talpos,  polipropileno, plačiagurklis, su kamšteliu, tinkantys  Shimadzu HIC-20A Super automatiniam mėginių įvedimo įrenginiui 100vnt pakuotė</t>
  </si>
  <si>
    <r>
      <rPr>
        <sz val="7"/>
        <rFont val="Times New Roman"/>
        <family val="1"/>
        <charset val="1"/>
      </rPr>
      <t>228-31537-91 </t>
    </r>
    <r>
      <rPr>
        <sz val="7"/>
        <color rgb="FF0000FF"/>
        <rFont val="Times New Roman"/>
        <family val="1"/>
        <charset val="1"/>
      </rPr>
      <t>https://store.shimadzu.com/p-51033-4ml-plastic-vial-quantity-100.aspx?keyword=228-31537-91</t>
    </r>
  </si>
  <si>
    <t xml:space="preserve">vnt.</t>
  </si>
  <si>
    <t xml:space="preserve">Cilindras matavimo</t>
  </si>
  <si>
    <t xml:space="preserve">Plastikinis, su plastikiniu pagrindu, nominalus tūris 50 ml, tikslumas ± 0,5 ml, A klasės</t>
  </si>
  <si>
    <t xml:space="preserve">Plastikinis, su plastikiniu pagrindu, nominalus tūris 250 ml, tikslumas ± 2 ml, A klasės</t>
  </si>
  <si>
    <t xml:space="preserve">Guminė kriaušė </t>
  </si>
  <si>
    <t xml:space="preserve">Reguliuojama slėgiu talpa (pritraukiamas tūris 1-25  ml), trijų vožtuvų</t>
  </si>
  <si>
    <t xml:space="preserve"> vnt.</t>
  </si>
  <si>
    <t xml:space="preserve">Pritraukiamas tūris 10 ml, silikoninė arba lateksinė</t>
  </si>
  <si>
    <t xml:space="preserve">Šepetėlis svarstyklių paviršių nuvalymui</t>
  </si>
  <si>
    <t xml:space="preserve">Natūralių šerių, šerių ilgis 40-50 mm</t>
  </si>
  <si>
    <t xml:space="preserve">Tarpinė (ferulė)</t>
  </si>
  <si>
    <t xml:space="preserve">Grafitinė, skirta fiksuoti 0,25 mm skersmens kapiliarinę kolonėlę Shimadzu 2010 dujų chromatografo injektoriuje/detektoriuje</t>
  </si>
  <si>
    <t xml:space="preserve">Tarpinė (ferulė) Grafitinė, skirta fiksuoti 0,25 mm skersmens kapiliarinę kolonėlę Shimadzu 2010 dujų chromatografo injektoriuje/detektoriuje 10 vnt. Pakuotė</t>
  </si>
  <si>
    <r>
      <rPr>
        <sz val="7"/>
        <rFont val="Times New Roman"/>
        <family val="1"/>
        <charset val="1"/>
      </rPr>
      <t>221-32126-05 </t>
    </r>
    <r>
      <rPr>
        <sz val="7"/>
        <color rgb="FF0000FF"/>
        <rFont val="Times New Roman"/>
        <family val="1"/>
        <charset val="1"/>
      </rPr>
      <t>https://store.shimadzu.com/p-49216-ferrule-cap-assm-05mm10pc.aspx</t>
    </r>
  </si>
  <si>
    <t xml:space="preserve">Lazdelė magnetukams išimti</t>
  </si>
  <si>
    <t xml:space="preserve">31630000-1</t>
  </si>
  <si>
    <t xml:space="preserve">250-300 mm ilgio</t>
  </si>
  <si>
    <t xml:space="preserve">Adata </t>
  </si>
  <si>
    <t xml:space="preserve">33141310-6</t>
  </si>
  <si>
    <t xml:space="preserve">Tinkanti Shimadzu SIL-10Ai autosampleriui </t>
  </si>
  <si>
    <t xml:space="preserve">Adata Tinkanti Shimadzu SIL-10Ai autosampleriui </t>
  </si>
  <si>
    <r>
      <rPr>
        <sz val="7"/>
        <rFont val="Times New Roman"/>
        <family val="1"/>
        <charset val="1"/>
      </rPr>
      <t>228-20243-93 </t>
    </r>
    <r>
      <rPr>
        <sz val="7"/>
        <color rgb="FF0000FF"/>
        <rFont val="Times New Roman"/>
        <family val="1"/>
        <charset val="1"/>
      </rPr>
      <t>https://store.shimadzu.com/p-52630-needle-assy-sil-6b9a-sil-10a.aspx?keyword=228-20243-93</t>
    </r>
  </si>
  <si>
    <t xml:space="preserve">Švirkštas</t>
  </si>
  <si>
    <t xml:space="preserve">Stiklinis, tūris 10 µl, su tefloniniu stūmoklio galu, adata 50 mm-23S, tinkamas Shimadzu AOC 5000 serijos automatiniam mėginių įvedimo įrenginiui (autosampler)</t>
  </si>
  <si>
    <t xml:space="preserve">Švirkštas Stiklinis, tūris 10 µl, su tefloniniu stūmoklio galu, adata 50 mm-23S, tinkamas Shimadzu AOC 5000 serijos automatiniam mėginių įvedimo įrenginiui (autosampler)</t>
  </si>
  <si>
    <t xml:space="preserve">221-75175-03 C184-E036 Shimadzu GC consumables.pdf</t>
  </si>
  <si>
    <t xml:space="preserve">Mėgintuvėlis</t>
  </si>
  <si>
    <t xml:space="preserve">33192500-7</t>
  </si>
  <si>
    <t xml:space="preserve"> Nominalus tūris 5 ml, stiklinis, graduotas, su šlifu 14/23 ir kamšteliu</t>
  </si>
  <si>
    <t xml:space="preserve"> Nominalus tūris 10 ml, stiklinis, graduotas, su šlifu 14/23 ir kamšteliu</t>
  </si>
  <si>
    <t xml:space="preserve">Mėgintuvėlis su oro šaldytuvu, skirtas ChDS nustatymui </t>
  </si>
  <si>
    <t xml:space="preserve"> Tinkantis mineralizavimo bokui DK6 (VELP SCIENTIFICA), išorinis skersmuo  40-44 mm, 200-250 ml talpos, su šlifu SN 29/32,  komplekte su oro šaldytuvu, PTFE tarpine ir apsauga nuo taškymosi (antisplash bell)</t>
  </si>
  <si>
    <t xml:space="preserve">Mėgintuvėlis su oro šaldytuvu, skirtas ChDS nustatymui Tinkantis mineralizavimo bokui DK6 (VELP SCIENTIFICA), išorinis skersmuo  40-44 mm, 200-250 ml talpos, su šlifu SN 29/32,  komplekte su oro šaldytuvu, PTFE tarpine ir apsauga nuo taškymosi (antisplash bell) Pakuotė po 3 vnt</t>
  </si>
  <si>
    <r>
      <rPr>
        <sz val="7"/>
        <rFont val="Times New Roman"/>
        <family val="1"/>
        <charset val="1"/>
      </rPr>
      <t>A00001041 </t>
    </r>
    <r>
      <rPr>
        <sz val="7"/>
        <color rgb="FF0000FF"/>
        <rFont val="Times New Roman"/>
        <family val="1"/>
        <charset val="1"/>
      </rPr>
      <t>https://www.velp.com/en-ww/air-refrigerators-with-ground-cone.aspx</t>
    </r>
    <r>
      <rPr>
        <sz val="7"/>
        <rFont val="Times New Roman"/>
        <family val="1"/>
        <charset val="1"/>
      </rPr>
      <t>, A00001045,  A0000145 </t>
    </r>
    <r>
      <rPr>
        <sz val="7"/>
        <color rgb="FF0000FF"/>
        <rFont val="Times New Roman"/>
        <family val="1"/>
        <charset val="1"/>
      </rPr>
      <t>https://www.velp.com/en-ww/test-tube-cod-42x200mm-200ml-3pcsbox.aspx</t>
    </r>
  </si>
  <si>
    <t xml:space="preserve"> Etilparabenas, sertifikuota pamatinė medžiaga</t>
  </si>
  <si>
    <t xml:space="preserve">33696300-8</t>
  </si>
  <si>
    <t xml:space="preserve">Sertifikuota pamatinė medžiaga. Su sertifikatu, kuriame nurodyta analitės vertė ir  neapibrėžtis Tinkama HPLC  analizei</t>
  </si>
  <si>
    <t xml:space="preserve">mg</t>
  </si>
  <si>
    <t xml:space="preserve"> n-Tetrakontanas,  pamatinė medžiaga</t>
  </si>
  <si>
    <t xml:space="preserve">Pamatinė medžiaga. Su sertifikatu, kuriame nurodyta analitės vertė ir neapibrėžtis</t>
  </si>
  <si>
    <t xml:space="preserve"> Phadebas testas (tabletės) (Phadebas® Honey Diastase Test tablets)</t>
  </si>
  <si>
    <t xml:space="preserve">Diastazės meduje nustatymo Phadebas testas (tabletės), pakuotėje ne daugiau kaip 50 tablečių.</t>
  </si>
  <si>
    <t xml:space="preserve">vnt.(tabletė)</t>
  </si>
  <si>
    <t xml:space="preserve"> Standartinis Kjeldalio azoto tirpalas</t>
  </si>
  <si>
    <t xml:space="preserve">Sertifikuota pamatinė medžiaga. Koncentracija 100- 200 mg/l N. Su sertifikatu, kuriame nurodyta analitės vertė ir neapibrėžtis</t>
  </si>
  <si>
    <t xml:space="preserve">vnt. </t>
  </si>
  <si>
    <r>
      <rPr>
        <sz val="7"/>
        <rFont val="Times New Roman"/>
        <family val="1"/>
        <charset val="204"/>
      </rPr>
      <t>1,1 - Diantrimidas, C</t>
    </r>
    <r>
      <rPr>
        <vertAlign val="subscript"/>
        <sz val="7"/>
        <rFont val="Times New Roman"/>
        <family val="1"/>
        <charset val="204"/>
      </rPr>
      <t>28</t>
    </r>
    <r>
      <rPr>
        <sz val="7"/>
        <rFont val="Times New Roman"/>
        <family val="1"/>
        <charset val="204"/>
      </rPr>
      <t>H</t>
    </r>
    <r>
      <rPr>
        <vertAlign val="subscript"/>
        <sz val="7"/>
        <rFont val="Times New Roman"/>
        <family val="1"/>
        <charset val="204"/>
      </rPr>
      <t>15</t>
    </r>
    <r>
      <rPr>
        <sz val="7"/>
        <rFont val="Times New Roman"/>
        <family val="1"/>
        <charset val="204"/>
      </rPr>
      <t>NO</t>
    </r>
    <r>
      <rPr>
        <vertAlign val="subscript"/>
        <sz val="7"/>
        <rFont val="Times New Roman"/>
        <family val="1"/>
        <charset val="204"/>
      </rPr>
      <t>4</t>
    </r>
  </si>
  <si>
    <t xml:space="preserve">Ne žemėsnio kaip analizinio grynumo. Originalioje gamintojo pakuotėje</t>
  </si>
  <si>
    <t xml:space="preserve"> g</t>
  </si>
  <si>
    <t xml:space="preserve">1,5-Fenilkarbazidas</t>
  </si>
  <si>
    <t xml:space="preserve">Ne žemėsnio kaip analizinio grynumo.  Originalioje gamintojo pakuotėje</t>
  </si>
  <si>
    <t xml:space="preserve">g</t>
  </si>
  <si>
    <t xml:space="preserve">1-Fenoksipropan-2-olis, sertifikuota pamatinė medžiaga</t>
  </si>
  <si>
    <t xml:space="preserve">Sertifikuota pamatinė medžiaga. Su sertifikatu, kuriame nurodyta analitės vertė ir neapibrėžtis Tinkama HPLC  analizei. Pakuotėje ne daugiau kaip 250 ml</t>
  </si>
  <si>
    <t xml:space="preserve">ml</t>
  </si>
  <si>
    <t xml:space="preserve">2-Propanolis</t>
  </si>
  <si>
    <t xml:space="preserve">Tinkamas HPLC  analizei</t>
  </si>
  <si>
    <t xml:space="preserve"> l</t>
  </si>
  <si>
    <t xml:space="preserve">Akroleinas</t>
  </si>
  <si>
    <t xml:space="preserve">Ne žemesnio kaip analizinio grynumo, ampulėje </t>
  </si>
  <si>
    <t xml:space="preserve">vnt. (ampulė)</t>
  </si>
  <si>
    <t xml:space="preserve">Ne žemėsnio kaip analizinio grynumo, ampulėje.  Kito gamintojo nei 22 pozicija </t>
  </si>
  <si>
    <t xml:space="preserve">Aliuminio standartinis tirpalas, sertifikuota pamatinė medžiaga</t>
  </si>
  <si>
    <t xml:space="preserve">Sertifikuota pamatinė medžiaga, koncentracija 1000 mg/l azoto rūgštyje, tinkantis AAS ir ICP. Turi būti sertifikatas su konkrečia analitės koncentracija ir jos neapibrėžtimi. Pakuotėje ne daugiau kaip 100 ml</t>
  </si>
  <si>
    <t xml:space="preserve">Alyva</t>
  </si>
  <si>
    <t xml:space="preserve">Kompresorinė, tinkama naudoti su Shimadzu GC/MS ir AAS sistemų vakuminiais siurbliais. Pakuotėje ne daugiau kaip 1 l</t>
  </si>
  <si>
    <t xml:space="preserve">Alyva Kompresorinė, tinkama naudoti su Shimadzu GC/MS ir AAS sistemų vakuminiais siurbliais. Pakuotėje  1 l</t>
  </si>
  <si>
    <t xml:space="preserve">980-03362 QP2010_Ultra-Plus_SMP_Rev-19C.pdf</t>
  </si>
  <si>
    <t xml:space="preserve">l</t>
  </si>
  <si>
    <t xml:space="preserve">Alizarinas (kompleksonas) C19H15NO8x2H2O</t>
  </si>
  <si>
    <t xml:space="preserve">Ne žemsnio kaip analizinio grynumo</t>
  </si>
  <si>
    <t xml:space="preserve">Alizarino geltonas GG C13H9N3O5</t>
  </si>
  <si>
    <t xml:space="preserve">Ne žemėsnio kaip analizinio grynumo. Pakuotėje ne daugiau kaip 5 g</t>
  </si>
  <si>
    <t xml:space="preserve">Amoniakas </t>
  </si>
  <si>
    <t xml:space="preserve">Grynumas ≥ 25 %, pakuotėje ne daugiau kaip 1 l</t>
  </si>
  <si>
    <t xml:space="preserve">Amonio acetatas</t>
  </si>
  <si>
    <t xml:space="preserve">Ne žemėsnio kaip analizinio grynumo.  Originalioje gamintojo pakuotėje. Pakuotėje ne daugiau kaip 1 kg</t>
  </si>
  <si>
    <t xml:space="preserve">kg</t>
  </si>
  <si>
    <t xml:space="preserve">Amonio chloridas</t>
  </si>
  <si>
    <t xml:space="preserve">Ne žemėsnio kaip analizinio grynumo.  Originalioje gamintojo pakuotėje, pakuotėje ne daugiau kaip 100 g</t>
  </si>
  <si>
    <t xml:space="preserve">Anglies dioksido standartinis tirpalas</t>
  </si>
  <si>
    <t xml:space="preserve">Sertifikuota pamatinė medžiaga, koncentracija 1 g/l. Su sertifikatu kuriame nurodyta analitės vertė ir neapibrėžtis. </t>
  </si>
  <si>
    <t xml:space="preserve">Azoto rūgštis</t>
  </si>
  <si>
    <t xml:space="preserve">Ne žemėsnio kaip analizinio grynumo, pakuotėje ne daugiau kaip 1 l</t>
  </si>
  <si>
    <t xml:space="preserve">Azūras A</t>
  </si>
  <si>
    <t xml:space="preserve">Ne žemėsnio kaip analizinio grynumo</t>
  </si>
  <si>
    <t xml:space="preserve">Barbitūrinė rūgštis</t>
  </si>
  <si>
    <t xml:space="preserve">Grynumas  ≥ 99,5%, cianidų nustatymui </t>
  </si>
  <si>
    <t xml:space="preserve">Bario chloridas dihidratas</t>
  </si>
  <si>
    <t xml:space="preserve">Bario hidroksidas</t>
  </si>
  <si>
    <t xml:space="preserve">Benzenas, analitinis standartas </t>
  </si>
  <si>
    <t xml:space="preserve">Analitinis standartas, grynumas ≥99,9 %. Su sertifikatu.  Tinkamas GC analizei</t>
  </si>
  <si>
    <t xml:space="preserve">Benzenas, pamatinė medžiaga </t>
  </si>
  <si>
    <t xml:space="preserve">Benzilparabenas, sertifikuota pamatinė medžiaga</t>
  </si>
  <si>
    <t xml:space="preserve">Sertifikuota pamatinė medžiaga. Su sertifikatu, kuriame nurodyta analitės vertė ir neapibrėžtis Tinkama HPLC  analizei</t>
  </si>
  <si>
    <t xml:space="preserve">Benzo(a)pirenas,  analitinis standartas</t>
  </si>
  <si>
    <t xml:space="preserve">Analitinis standartas. Tinkantis HPLC analizei, su sertifikatu. Pakuotėje ne daugiau kaip 100 mg</t>
  </si>
  <si>
    <t xml:space="preserve">Benzo(b)fluorantenas, analitinis standartas</t>
  </si>
  <si>
    <t xml:space="preserve">Analitinis standartas, tinkantis HPLC analizei, su sertifikatu. Pakuotėje ne daugiau kaip 100 mg</t>
  </si>
  <si>
    <t xml:space="preserve">Benzo(g,h,i)perilenas, analitinis standartas</t>
  </si>
  <si>
    <t xml:space="preserve">Benzo(k)fluorantenas, analitinis standartas</t>
  </si>
  <si>
    <t xml:space="preserve">Analitinis standartas, tinkantis HPLC analizei, su sertifikatu. Pakuotėje ne daugiau kaip 100 mg </t>
  </si>
  <si>
    <t xml:space="preserve">Boro rūgštis</t>
  </si>
  <si>
    <t xml:space="preserve">Ne žemėsnio kaip analizinio grynumo.  Originalioje gamintojo pakuotėje, pakuotėje ne daugiau kaip 1 kg</t>
  </si>
  <si>
    <t xml:space="preserve">Bromoformas, pamatinė medžiaga</t>
  </si>
  <si>
    <t xml:space="preserve">Pamatinė medžiaga.  Su sertifikatu, kuriame nurodyta analitės vertė ir neapibrėžtis</t>
  </si>
  <si>
    <t xml:space="preserve">Chlor-2-Metil-4-izotiazolin-3-onas, analitinis standartas</t>
  </si>
  <si>
    <t xml:space="preserve">Analitinis standartas. Tinkantis HPLC analizei, su sertifikatu</t>
  </si>
  <si>
    <t xml:space="preserve">Chloraminas B</t>
  </si>
  <si>
    <t xml:space="preserve">Chloraminas T, trihidratas</t>
  </si>
  <si>
    <t xml:space="preserve">Ne žemėsnio kaip analizinio grynumo.  Originalioje gamintojo pakuotėje, pakuotėje ne daugiau kaip 25 g</t>
  </si>
  <si>
    <t xml:space="preserve">Cinko acetatas dihidratas</t>
  </si>
  <si>
    <t xml:space="preserve">Citrinos rūgštis monohidratas</t>
  </si>
  <si>
    <t xml:space="preserve">Dirvožemis, sertifikuota pamatinė medžiaga</t>
  </si>
  <si>
    <t xml:space="preserve">Sertifikuota pamatinė  medžiaga. Sertifikuotos vertės su neapibrėžtimi  parametrų: amonio azoto, nitrato, nitrito, pH, organinių komponentų, Kjeldalio azoto, bendrojo fosforo, sausųjų medžiagų. Pakuotėje ne mažiau kaip 100 g</t>
  </si>
  <si>
    <t xml:space="preserve">Druskos rūgštis</t>
  </si>
  <si>
    <t xml:space="preserve">Koncentracija ≥37 %. Grynumas: SO4 ≤0,0002 %; SO3 ≤0,0005 %; Pb ≤0,0001 %; Fe 0,0001 %. Pakuotėje ne daugiau kaip 2,5 l </t>
  </si>
  <si>
    <t xml:space="preserve">Duona/pyragas, sertifikuota pamatinė medžiaga</t>
  </si>
  <si>
    <t xml:space="preserve"> Sertifikuota pamatinė medžiaga. Sertifikuotos vertės su neapibrėžtimi  parametrų: riebalai, baltymai, pelenai, rūgštingumas, drėgmė. Pakuotėje ne mažiau kaip 100 g</t>
  </si>
  <si>
    <t xml:space="preserve">Elektrinio Laidžio (angl. conductivity) 390 µs/cm tirpalas, sertifikuota pamatinė medžiaga</t>
  </si>
  <si>
    <t xml:space="preserve">390 µs/cm, 25 °C. Sertifikuota pamatinė medžiaga , sertifikuota pamatinė medžiaga, su neapibrėžtimi </t>
  </si>
  <si>
    <t xml:space="preserve">Elektrinio Laidžio (angl. conductivity) 84 µs/cm tirpalas</t>
  </si>
  <si>
    <t xml:space="preserve">84 µs/cm, 25 °C</t>
  </si>
  <si>
    <t xml:space="preserve">Elektrolito tirpalas, 3 mol/l KCl (be AgCl)   </t>
  </si>
  <si>
    <t xml:space="preserve">3 mol/l KCl (be AgCl)  pH-elektrodui</t>
  </si>
  <si>
    <t xml:space="preserve">Elektrolito tirpalas, KCl (AgCl)</t>
  </si>
  <si>
    <t xml:space="preserve">3 mol/l KCl (AgCl) pH-elektrodui,  pakuotėje ne daugiau kaip 50 ml</t>
  </si>
  <si>
    <t xml:space="preserve">Erichromo juodas T</t>
  </si>
  <si>
    <t xml:space="preserve">Indikatorius</t>
  </si>
  <si>
    <t xml:space="preserve">Feroinas</t>
  </si>
  <si>
    <t xml:space="preserve">Indikatorius, pakuotėje ne daugiau kaip 100 ml</t>
  </si>
  <si>
    <t xml:space="preserve">Formaldehidas</t>
  </si>
  <si>
    <t xml:space="preserve">Tirpalas, koncentracija 40 %, pakuotėje ne daugiau kaip 500 ml</t>
  </si>
  <si>
    <t xml:space="preserve">Formaldehido tirpalas 3 %  acto rūgštyje</t>
  </si>
  <si>
    <t xml:space="preserve">Pamatinė medžiaga (koncentracija 12,0 - 20,0 mg/kg).  Su sertifikatu</t>
  </si>
  <si>
    <t xml:space="preserve">Gyvsidabrio sulfatas</t>
  </si>
  <si>
    <t xml:space="preserve">Glicerolio triacetatas</t>
  </si>
  <si>
    <t xml:space="preserve"> ≥ 99,8%</t>
  </si>
  <si>
    <t xml:space="preserve">Griso reagentas</t>
  </si>
  <si>
    <t xml:space="preserve">Ne žemėsnio kaip analizinio grynumo.  Originalioje gamintojo pakuotėje,  pakuotėje ne daugiau kaip 500 ml</t>
  </si>
  <si>
    <t xml:space="preserve">Hidrazino sullfatas</t>
  </si>
  <si>
    <t xml:space="preserve">Jodas, sublimuotas</t>
  </si>
  <si>
    <t xml:space="preserve">Jūros smėlis (sea sand extra pure)</t>
  </si>
  <si>
    <t xml:space="preserve">Ne žemėsnio kaip analizinio grynumo, rūgštimis išplautas ir išdžiovintas, chloridų kiekis ≤ 0,01 %. Originalioje gamintojo pakuotėje, pakuotėje ne daugiau kaip 1 kg</t>
  </si>
  <si>
    <t xml:space="preserve">Kalceinas, (C30H26N2O13)</t>
  </si>
  <si>
    <t xml:space="preserve">Indikatorius, skirtas kalcio nustatymui,  pakuotėje ne daugiau kaip 5 g</t>
  </si>
  <si>
    <t xml:space="preserve">Kalcio standartinis tirpalas</t>
  </si>
  <si>
    <t xml:space="preserve">Sertifikuota pamatinė medžiaga, koncentracija 1000 mg/l azoto rūgštyje, tinkantis AAS ir ICP.   Su sertifikatu kuriame nurodyta analitės vetrė ir neapibrėžtis. Pakuotėje ne daugiau kaip 100 ml </t>
  </si>
  <si>
    <t xml:space="preserve">Kalio bichromatas</t>
  </si>
  <si>
    <t xml:space="preserve">Ne žemėsnio kaip analizinio grynumo.  Originalioje gamintojo pakuotėje.  Pakuotėje ne daugiau kaip 500 g</t>
  </si>
  <si>
    <t xml:space="preserve">Kalio chloridas</t>
  </si>
  <si>
    <t xml:space="preserve">Ne žemėsnio kaip analizinio grynumo.  Originalioje gamintojo pakuotėje Tinkama HPLC  analizei.  Pakuotėje ne daugiau kaip 100 g </t>
  </si>
  <si>
    <t xml:space="preserve">Kalio chromatas</t>
  </si>
  <si>
    <t xml:space="preserve">Kalio jodidas</t>
  </si>
  <si>
    <r>
      <rPr>
        <sz val="7"/>
        <rFont val="Times New Roman"/>
        <family val="1"/>
        <charset val="204"/>
      </rPr>
      <t>Kalio persulfatas (K</t>
    </r>
    <r>
      <rPr>
        <vertAlign val="subscript"/>
        <sz val="7"/>
        <rFont val="Times New Roman"/>
        <family val="1"/>
        <charset val="204"/>
      </rPr>
      <t>2</t>
    </r>
    <r>
      <rPr>
        <sz val="7"/>
        <rFont val="Times New Roman"/>
        <family val="1"/>
        <charset val="204"/>
      </rPr>
      <t>S</t>
    </r>
    <r>
      <rPr>
        <vertAlign val="subscript"/>
        <sz val="7"/>
        <rFont val="Times New Roman"/>
        <family val="1"/>
        <charset val="204"/>
      </rPr>
      <t>2</t>
    </r>
    <r>
      <rPr>
        <sz val="7"/>
        <rFont val="Times New Roman"/>
        <family val="1"/>
        <charset val="204"/>
      </rPr>
      <t>O</t>
    </r>
    <r>
      <rPr>
        <vertAlign val="subscript"/>
        <sz val="7"/>
        <rFont val="Times New Roman"/>
        <family val="1"/>
        <charset val="204"/>
      </rPr>
      <t>8</t>
    </r>
    <r>
      <rPr>
        <sz val="7"/>
        <rFont val="Times New Roman"/>
        <family val="1"/>
        <charset val="204"/>
      </rPr>
      <t>)</t>
    </r>
  </si>
  <si>
    <t xml:space="preserve">Ne žemėsnio kaip analizinio grynumo. Pakuotėje ne daugiau kaip 500 g </t>
  </si>
  <si>
    <t xml:space="preserve">Kalio sulfatas</t>
  </si>
  <si>
    <t xml:space="preserve">Grynumas ≥99 %.  Originalioje gamintojo pakuotėje, pakuotėje ne daugiau kaip 1 kg 
</t>
  </si>
  <si>
    <t xml:space="preserve">Kietosios dalelės sertifikuota pamatinė medžiaga</t>
  </si>
  <si>
    <t xml:space="preserve">Sertifikuota pamatinė medžiaga ant filtro, 50-600 mg.  Su sertifikatu kuriame nurodyta analitės vertė ir neapibrėžtis</t>
  </si>
  <si>
    <t xml:space="preserve">vnt. (filtras)</t>
  </si>
  <si>
    <t xml:space="preserve">Kjeldalio tabletės su titano dioksidu</t>
  </si>
  <si>
    <r>
      <rPr>
        <sz val="7"/>
        <rFont val="Times New Roman"/>
        <family val="1"/>
        <charset val="204"/>
      </rPr>
      <t> K</t>
    </r>
    <r>
      <rPr>
        <vertAlign val="subscript"/>
        <sz val="7"/>
        <rFont val="Times New Roman"/>
        <family val="1"/>
        <charset val="204"/>
      </rPr>
      <t>2</t>
    </r>
    <r>
      <rPr>
        <sz val="7"/>
        <rFont val="Times New Roman"/>
        <family val="1"/>
        <charset val="204"/>
      </rPr>
      <t>SO</t>
    </r>
    <r>
      <rPr>
        <vertAlign val="subscript"/>
        <sz val="7"/>
        <rFont val="Times New Roman"/>
        <family val="1"/>
        <charset val="204"/>
      </rPr>
      <t>4</t>
    </r>
    <r>
      <rPr>
        <sz val="7"/>
        <rFont val="Times New Roman"/>
        <family val="1"/>
        <charset val="204"/>
      </rPr>
      <t>: CuSO</t>
    </r>
    <r>
      <rPr>
        <vertAlign val="subscript"/>
        <sz val="7"/>
        <rFont val="Times New Roman"/>
        <family val="1"/>
        <charset val="204"/>
      </rPr>
      <t>4</t>
    </r>
    <r>
      <rPr>
        <sz val="7"/>
        <rFont val="Times New Roman"/>
        <family val="1"/>
        <charset val="204"/>
      </rPr>
      <t>:TiO2=10:1:1. Skirtos Azoto nustatymui. Pakuotėje ne daugiau kaip 1000 vnt. </t>
    </r>
  </si>
  <si>
    <r>
      <rPr>
        <sz val="7"/>
        <rFont val="Times New Roman"/>
        <family val="1"/>
        <charset val="204"/>
      </rPr>
      <t>Kjeldalio tabletės su titano dioksidu  K</t>
    </r>
    <r>
      <rPr>
        <vertAlign val="subscript"/>
        <sz val="7"/>
        <color rgb="FF000000"/>
        <rFont val="Times New Roman"/>
        <family val="1"/>
        <charset val="204"/>
      </rPr>
      <t>2</t>
    </r>
    <r>
      <rPr>
        <sz val="7"/>
        <color rgb="FF000000"/>
        <rFont val="Times New Roman"/>
        <family val="1"/>
        <charset val="204"/>
      </rPr>
      <t>SO</t>
    </r>
    <r>
      <rPr>
        <vertAlign val="subscript"/>
        <sz val="7"/>
        <color rgb="FF000000"/>
        <rFont val="Times New Roman"/>
        <family val="1"/>
        <charset val="204"/>
      </rPr>
      <t>4</t>
    </r>
    <r>
      <rPr>
        <sz val="7"/>
        <color rgb="FF000000"/>
        <rFont val="Times New Roman"/>
        <family val="1"/>
        <charset val="204"/>
      </rPr>
      <t>: CuSO</t>
    </r>
    <r>
      <rPr>
        <vertAlign val="subscript"/>
        <sz val="7"/>
        <color rgb="FF000000"/>
        <rFont val="Times New Roman"/>
        <family val="1"/>
        <charset val="204"/>
      </rPr>
      <t>4</t>
    </r>
    <r>
      <rPr>
        <sz val="7"/>
        <color rgb="FF000000"/>
        <rFont val="Times New Roman"/>
        <family val="1"/>
        <charset val="204"/>
      </rPr>
      <t>:TiO2=23:1:1. Skirtos Azoto nustatymui. Pakuotėje ne  1000 vnt. </t>
    </r>
  </si>
  <si>
    <r>
      <rPr>
        <sz val="7"/>
        <rFont val="Times New Roman"/>
        <family val="1"/>
        <charset val="1"/>
      </rPr>
      <t>Kjtabs VCT </t>
    </r>
    <r>
      <rPr>
        <sz val="7"/>
        <color rgb="FF0000FF"/>
        <rFont val="Times New Roman"/>
        <family val="1"/>
        <charset val="1"/>
      </rPr>
      <t>https://www.velp.com/en-ww/kjtabs-vct-1000-pcsbox-1-5-tins.aspx</t>
    </r>
  </si>
  <si>
    <t xml:space="preserve">vnt. (tabletė)</t>
  </si>
  <si>
    <t xml:space="preserve">Lantano (III) oksidas</t>
  </si>
  <si>
    <t xml:space="preserve">Grynumas ≥99,99 %. Pakuotėje ne daugiau kaip 100 ml</t>
  </si>
  <si>
    <t xml:space="preserve">L-gliutamino rūgštis</t>
  </si>
  <si>
    <t xml:space="preserve">Lindanas, pamatinė medžiaga</t>
  </si>
  <si>
    <t xml:space="preserve">Magnio sulfatas, heptahidratas</t>
  </si>
  <si>
    <t xml:space="preserve">Ne žemėsnio kaip analizinio grynumo. Pakuotėje ne daugiau kaip 250 g</t>
  </si>
  <si>
    <t xml:space="preserve">Mangano sulfatas H2O (monohidratas)</t>
  </si>
  <si>
    <t xml:space="preserve">Ne žemėsnio kaip analizinio grynumo.  Originalioje gamintojo pakuotėje, pakuotėje ne daugiau kaip 500 g</t>
  </si>
  <si>
    <t xml:space="preserve">Mėsa ir mėsos produktas, imitacinis mėginys sertifikuota pamatinė medžiaga.</t>
  </si>
  <si>
    <t xml:space="preserve">Sertifikuota pamatinė medžiaga. Sertifikuotos vertės su neapibrėžtimi šių parametrų: Drėgmė,  Riebalai, Azotas arba Baltymai, Pelenai, LGC ERM-BB501 arba lygiavertė</t>
  </si>
  <si>
    <t xml:space="preserve">Mėsa ir mėsos produktas, imitacinis, sertifikuota pamatinė medžiaga</t>
  </si>
  <si>
    <t xml:space="preserve">Sertifikuota pamatinė medžiaga, Sertifikuotos vertės su neapibrėžtimi šių parametrų: Drėgmė,  Riebalai, Azotas arba Baltymai, Pelenai, Chloridai</t>
  </si>
  <si>
    <t xml:space="preserve">Mikrokristalinė celiuliozė</t>
  </si>
  <si>
    <t xml:space="preserve">Skirta plonasluoksnei chromatografijai. Pakuotėje ne daugiau kaip 100 g</t>
  </si>
  <si>
    <t xml:space="preserve">Multielementinis standartinis metalų tirpalas  sertifikuota pamatinė medžiaga</t>
  </si>
  <si>
    <t xml:space="preserve">Sertifikuota pamatinė medžiaga, koncentracija kiekvieno metalo -1000 mg/l azoto rūgštyje, tinkantis AAS ir ICP. Metalai: Ag,Al,Ba,Ca,Cd,Co,Cr,Cu,Fe,K,Li,Mg,Mn,Na,Ni,Pb,Sr,V, Zn, su sertifikatu kuriame nurodyta kiekvienos analitės vertė ir neapibrėžtis. Pakuotėje ne daugiau kaip 100 ml </t>
  </si>
  <si>
    <t xml:space="preserve">Multielementinis standartinis metalų tirpalas sertifikuota pamatinė medžiaga</t>
  </si>
  <si>
    <t xml:space="preserve">Sertifikuota pamatinė medžiaga, koncentracija kiekvieno metalo - 1000 mg/l azoto rūgštyje, tinkantis AAS ir ICP. Metalai: Ca,Mg,Na,K. Ssu sertifikatu kuriame nurodyta kiekvienos analitės vertė ir neapibrėžtis.  Pakuotėje ne daugiau kaip 100 ml </t>
  </si>
  <si>
    <t xml:space="preserve">Multielementinis standartinis metalų tirpalas, sertifikuota pamatinė medžiaga</t>
  </si>
  <si>
    <t xml:space="preserve">Sertifikuota pamatinė medžiaga, koncentracija kiekvieno metalo - 1000 mg/l azoto rūgštyje, tinkantis AAS ir ICP. Metalai: As,Sb,Se,Sn,Mo,Ti. Su sertifikatu kuriame nurodyta kiekvienos analitės vertė ir neapibrėžtis. Pakuotėje ne daugiau kaip 100 ml </t>
  </si>
  <si>
    <t xml:space="preserve">n – Pentanas </t>
  </si>
  <si>
    <t xml:space="preserve">Ne žemėsnio kaip analizinio grynumo. Pakuotėje ne daugiau kaip 2,5 l</t>
  </si>
  <si>
    <r>
      <rPr>
        <sz val="7"/>
        <rFont val="Times New Roman"/>
        <family val="1"/>
        <charset val="204"/>
      </rPr>
      <t>N-(1-naftil)-1,2-diaminoetandihidrochloridas </t>
    </r>
    <r>
      <rPr>
        <i val="true"/>
        <sz val="7"/>
        <rFont val="Times New Roman"/>
        <family val="1"/>
        <charset val="204"/>
      </rPr>
      <t>arba</t>
    </r>
    <r>
      <rPr>
        <sz val="7"/>
        <rFont val="Times New Roman"/>
        <family val="1"/>
        <charset val="204"/>
      </rPr>
      <t> N-(1-naftil)-etilendiamino dihidrochloridas (C</t>
    </r>
    <r>
      <rPr>
        <vertAlign val="subscript"/>
        <sz val="7"/>
        <rFont val="Times New Roman"/>
        <family val="1"/>
        <charset val="204"/>
      </rPr>
      <t>10</t>
    </r>
    <r>
      <rPr>
        <sz val="7"/>
        <rFont val="Times New Roman"/>
        <family val="1"/>
        <charset val="204"/>
      </rPr>
      <t>H</t>
    </r>
    <r>
      <rPr>
        <vertAlign val="subscript"/>
        <sz val="7"/>
        <rFont val="Times New Roman"/>
        <family val="1"/>
        <charset val="204"/>
      </rPr>
      <t>7</t>
    </r>
    <r>
      <rPr>
        <sz val="7"/>
        <rFont val="Times New Roman"/>
        <family val="1"/>
        <charset val="204"/>
      </rPr>
      <t>NHCH</t>
    </r>
    <r>
      <rPr>
        <vertAlign val="subscript"/>
        <sz val="7"/>
        <rFont val="Times New Roman"/>
        <family val="1"/>
        <charset val="204"/>
      </rPr>
      <t>2</t>
    </r>
    <r>
      <rPr>
        <sz val="7"/>
        <rFont val="Times New Roman"/>
        <family val="1"/>
        <charset val="204"/>
      </rPr>
      <t>CH</t>
    </r>
    <r>
      <rPr>
        <vertAlign val="subscript"/>
        <sz val="7"/>
        <rFont val="Times New Roman"/>
        <family val="1"/>
        <charset val="204"/>
      </rPr>
      <t>2</t>
    </r>
    <r>
      <rPr>
        <sz val="7"/>
        <rFont val="Times New Roman"/>
        <family val="1"/>
        <charset val="204"/>
      </rPr>
      <t>NH</t>
    </r>
    <r>
      <rPr>
        <vertAlign val="subscript"/>
        <sz val="7"/>
        <rFont val="Times New Roman"/>
        <family val="1"/>
        <charset val="204"/>
      </rPr>
      <t>2</t>
    </r>
    <r>
      <rPr>
        <sz val="7"/>
        <rFont val="Times New Roman"/>
        <family val="1"/>
        <charset val="204"/>
      </rPr>
      <t>·2HCl)</t>
    </r>
  </si>
  <si>
    <t xml:space="preserve">N,N-dietil-1,4- fenilendiamino sulfatas(DPD)</t>
  </si>
  <si>
    <t xml:space="preserve">Ne žemėsnio kaip analizinio grynumo.  Originalioje gamintojo pakuotėje, pakuotėje ne daugiau kaip 250 g</t>
  </si>
  <si>
    <t xml:space="preserve">Natrio arsenitas</t>
  </si>
  <si>
    <t xml:space="preserve">Ne žemėsnio kaip analizinio grynumo.  Originalioje gamintojo pakuotėje, pakuotėje ne daugiau kaip 50 g</t>
  </si>
  <si>
    <t xml:space="preserve">Natrio citratas dihidratas</t>
  </si>
  <si>
    <t xml:space="preserve">Ne žemėsnio kaip analizinio grynumo.  Originalioje gamintojo pakuotėje, pakuotėje ne daugiau kaip 1 kg </t>
  </si>
  <si>
    <t xml:space="preserve">Natrio Dodecil Sulfatas      (C12H25NaO4S)</t>
  </si>
  <si>
    <t xml:space="preserve">Ne žemėsnio kaip analizinio grynumo. Originalioje gamintojo pakuotėje, pakuotėje ne daugiau kaip 250 g</t>
  </si>
  <si>
    <r>
      <rPr>
        <sz val="7"/>
        <rFont val="Times New Roman"/>
        <family val="1"/>
        <charset val="204"/>
      </rPr>
      <t>Natrio dodecilbenzensulfonatas, C</t>
    </r>
    <r>
      <rPr>
        <vertAlign val="subscript"/>
        <sz val="7"/>
        <rFont val="Times New Roman"/>
        <family val="1"/>
        <charset val="204"/>
      </rPr>
      <t>18</t>
    </r>
    <r>
      <rPr>
        <sz val="7"/>
        <rFont val="Times New Roman"/>
        <family val="1"/>
        <charset val="204"/>
      </rPr>
      <t>H</t>
    </r>
    <r>
      <rPr>
        <vertAlign val="subscript"/>
        <sz val="7"/>
        <rFont val="Times New Roman"/>
        <family val="1"/>
        <charset val="204"/>
      </rPr>
      <t>29</t>
    </r>
    <r>
      <rPr>
        <sz val="7"/>
        <rFont val="Times New Roman"/>
        <family val="1"/>
        <charset val="204"/>
      </rPr>
      <t>NaO</t>
    </r>
    <r>
      <rPr>
        <vertAlign val="subscript"/>
        <sz val="7"/>
        <rFont val="Times New Roman"/>
        <family val="1"/>
        <charset val="204"/>
      </rPr>
      <t>3</t>
    </r>
    <r>
      <rPr>
        <sz val="7"/>
        <rFont val="Times New Roman"/>
        <family val="1"/>
        <charset val="204"/>
      </rPr>
      <t>S</t>
    </r>
  </si>
  <si>
    <t xml:space="preserve">Natrio hidroksidas</t>
  </si>
  <si>
    <t xml:space="preserve">Ne žemėsnio kaip analizinio grynumo. Pakuotėje ne daugiau kaip 1 kg</t>
  </si>
  <si>
    <t xml:space="preserve">Natrio hipochloritas</t>
  </si>
  <si>
    <t xml:space="preserve">5 % aktyvaus chloro. Pakuotėje ne daugiau kaip 250 ml</t>
  </si>
  <si>
    <t xml:space="preserve">Natrio karbonatas, bevandenis</t>
  </si>
  <si>
    <t xml:space="preserve">Ne žemėsnio kaip analizinio grynumo.  Originalioje gamintojo pakuotėje, tinkamas ir HPLC  analizei. Pakuotėje ne daugiau kaip 250 g</t>
  </si>
  <si>
    <r>
      <rPr>
        <sz val="7"/>
        <rFont val="Times New Roman"/>
        <family val="1"/>
        <charset val="204"/>
      </rPr>
      <t>Natrio nitroprusidas dihidratas [Fe(CN)</t>
    </r>
    <r>
      <rPr>
        <vertAlign val="subscript"/>
        <sz val="7"/>
        <rFont val="Times New Roman"/>
        <family val="1"/>
        <charset val="204"/>
      </rPr>
      <t>5</t>
    </r>
    <r>
      <rPr>
        <sz val="7"/>
        <rFont val="Times New Roman"/>
        <family val="1"/>
        <charset val="204"/>
      </rPr>
      <t>NO]Na</t>
    </r>
    <r>
      <rPr>
        <vertAlign val="subscript"/>
        <sz val="7"/>
        <rFont val="Times New Roman"/>
        <family val="1"/>
        <charset val="204"/>
      </rPr>
      <t>2</t>
    </r>
    <r>
      <rPr>
        <sz val="7"/>
        <rFont val="Times New Roman"/>
        <family val="1"/>
        <charset val="204"/>
      </rPr>
      <t>×2H</t>
    </r>
    <r>
      <rPr>
        <vertAlign val="subscript"/>
        <sz val="7"/>
        <rFont val="Times New Roman"/>
        <family val="1"/>
        <charset val="204"/>
      </rPr>
      <t>2</t>
    </r>
    <r>
      <rPr>
        <sz val="7"/>
        <rFont val="Times New Roman"/>
        <family val="1"/>
        <charset val="204"/>
      </rPr>
      <t>O </t>
    </r>
  </si>
  <si>
    <r>
      <rPr>
        <sz val="7"/>
        <rFont val="Times New Roman"/>
        <family val="1"/>
        <charset val="204"/>
      </rPr>
      <t>Natrio salicilatas (C</t>
    </r>
    <r>
      <rPr>
        <vertAlign val="subscript"/>
        <sz val="7"/>
        <rFont val="Times New Roman"/>
        <family val="1"/>
        <charset val="204"/>
      </rPr>
      <t>7</t>
    </r>
    <r>
      <rPr>
        <sz val="7"/>
        <rFont val="Times New Roman"/>
        <family val="1"/>
        <charset val="204"/>
      </rPr>
      <t>H</t>
    </r>
    <r>
      <rPr>
        <vertAlign val="subscript"/>
        <sz val="7"/>
        <rFont val="Times New Roman"/>
        <family val="1"/>
        <charset val="204"/>
      </rPr>
      <t>5</t>
    </r>
    <r>
      <rPr>
        <sz val="7"/>
        <rFont val="Times New Roman"/>
        <family val="1"/>
        <charset val="204"/>
      </rPr>
      <t>NaO</t>
    </r>
    <r>
      <rPr>
        <vertAlign val="subscript"/>
        <sz val="7"/>
        <rFont val="Times New Roman"/>
        <family val="1"/>
        <charset val="204"/>
      </rPr>
      <t>3</t>
    </r>
    <r>
      <rPr>
        <sz val="7"/>
        <rFont val="Times New Roman"/>
        <family val="1"/>
        <charset val="204"/>
      </rPr>
      <t>) </t>
    </r>
  </si>
  <si>
    <t xml:space="preserve">Natrio tetraboratas (boraksas), bevandenis</t>
  </si>
  <si>
    <t xml:space="preserve">Grynumas ≥99%. Originalioje gamintojo pakuotėje</t>
  </si>
  <si>
    <t xml:space="preserve">Nikotinas</t>
  </si>
  <si>
    <t xml:space="preserve">Tinkamas GC/MS analizei, grynumas &gt;98 %, pakuotėje ne daugiau kaip 1 g  </t>
  </si>
  <si>
    <t xml:space="preserve">Nikotinas, analitinis standartas</t>
  </si>
  <si>
    <t xml:space="preserve">Analitinis standartas, grynumas &gt; 98 %, </t>
  </si>
  <si>
    <t xml:space="preserve">Novasina AW įrangos kalibravimo druskų standartai, įrangos NOVASINA AW Sprint kalibravimui</t>
  </si>
  <si>
    <t xml:space="preserve">Novasina druskų kalibravimo standartai: SALT-11%, SALT-33%, SALT-53 %, SALT-75%, SALT-90%, SALT-98%</t>
  </si>
  <si>
    <t xml:space="preserve">rinkinys (6 vnt.)</t>
  </si>
  <si>
    <t xml:space="preserve">Perchloro rūgštis</t>
  </si>
  <si>
    <t xml:space="preserve">pH buferis </t>
  </si>
  <si>
    <t xml:space="preserve">pH vertė 4,01  25°C. Tinkamas pH-metrui Knick 766 kalibruoti, pakuotėje ne daugiau kaip 250 ml</t>
  </si>
  <si>
    <t xml:space="preserve">pH vertė 7,00  25°C. Tinkamas pH-metrui Knick 766 kalibruoti, pakuotėje ne daugiau kaip 250 ml</t>
  </si>
  <si>
    <t xml:space="preserve">pH vertė 9,21  25°C. Tinkamas pH-metrui Knick 766 kalibruoti, pakuotėje ne daugiau kaip 250 ml</t>
  </si>
  <si>
    <t xml:space="preserve">pH vertė 2,00  25°C. Tinkamas pH-metrui Knick 766 kalibruoti, pakuotėje ne daugiau kaip 250 ml</t>
  </si>
  <si>
    <t xml:space="preserve">Plėvelė, sertifikuota pamatinė medžiaga </t>
  </si>
  <si>
    <t xml:space="preserve">Sertifikuota pamatinė medžiaga  bendros migracijos nustatymui į 95 %  etanolį. Su sertifikatu kuriame nurodyta analitės vertė ir neapibrėžtis. Pakuotėje ne mažiau kaip 8 dm2</t>
  </si>
  <si>
    <t xml:space="preserve">p-Nitroanilinas</t>
  </si>
  <si>
    <t xml:space="preserve">Poliamido derva</t>
  </si>
  <si>
    <t xml:space="preserve">Poliamidine derva GC kalipiarinių kolonėlių jungtims sandarinti</t>
  </si>
  <si>
    <r>
      <rPr>
        <sz val="7"/>
        <rFont val="Times New Roman"/>
        <family val="1"/>
        <charset val="1"/>
      </rPr>
      <t>20445 </t>
    </r>
    <r>
      <rPr>
        <sz val="7"/>
        <color rgb="FF0000FF"/>
        <rFont val="Times New Roman"/>
        <family val="1"/>
        <charset val="1"/>
      </rPr>
      <t>https://www.restek.com/catalog/view/325/20445</t>
    </r>
  </si>
  <si>
    <t xml:space="preserve">Reagentų rinkinys  detektoriaus patikrinimui</t>
  </si>
  <si>
    <t xml:space="preserve">Tinkantis ECD detektoriui</t>
  </si>
  <si>
    <t xml:space="preserve">Reagentų rinkinys  detektoriaus patikrinimui Tinkantis ECD detektoriui</t>
  </si>
  <si>
    <t xml:space="preserve">961-01116 GC-2010plus ECD_SMP_Rev-19H.pdf </t>
  </si>
  <si>
    <t xml:space="preserve">vnt. (rinkinys)</t>
  </si>
  <si>
    <t xml:space="preserve">Tinkantis FID detektoriui</t>
  </si>
  <si>
    <t xml:space="preserve">Reagentų rinkinys  detektoriaus patikrinimui Tinkantis FID detektoriui</t>
  </si>
  <si>
    <t xml:space="preserve">961-01110 GC-2010plus_addFID_SMP_Rev-19H.pdf</t>
  </si>
  <si>
    <t xml:space="preserve">Rezorcinolis (arba 1,3-Benzenediolis)</t>
  </si>
  <si>
    <t xml:space="preserve">Grynumas ≥98%. Pakuotėje ne daugiau kaip 10 g</t>
  </si>
  <si>
    <t xml:space="preserve">Sacharinas, analitinis standartas</t>
  </si>
  <si>
    <t xml:space="preserve">Analitinis standartas. Su sertifikatu.  Tinkamas HPLC  analizei. Pakuotėje ne daugiau kaip 500 mg</t>
  </si>
  <si>
    <t xml:space="preserve">Sacharozė</t>
  </si>
  <si>
    <t xml:space="preserve">Sidabro nitratas</t>
  </si>
  <si>
    <t xml:space="preserve">Sidabro sulfatas</t>
  </si>
  <si>
    <t xml:space="preserve">Sieros rūgštis  ≥98%</t>
  </si>
  <si>
    <t xml:space="preserve">Grynumas ≥ 98%, pakuotėje ne daugiau kaip 1,0 l</t>
  </si>
  <si>
    <t xml:space="preserve">Silikagelis</t>
  </si>
  <si>
    <t xml:space="preserve">Granuliuotas, 0,2-0,5 mm, nekeičiantis spalvos, pakuotėje ne daugiau kaip 500 g</t>
  </si>
  <si>
    <t xml:space="preserve">Silikoninė pasta</t>
  </si>
  <si>
    <t xml:space="preserve">Tinkama naudoti nuo -40 iki 150 °C, atitinkanti standartą DIN EN 377, E klasė. UNISILIKONTKM 1011 arba lygiavertė.   Pakuotėje ne mažiau kaip 50 g</t>
  </si>
  <si>
    <t xml:space="preserve">Skaidulinių medžiagų nustatymo kontrolinis rinkinys</t>
  </si>
  <si>
    <t xml:space="preserve">~10 tyrimų atlikimui. Arabinogalaktanas, Kazeinas, β-gliukano, Pektinas, Krakmolas kukurūzų, Krakmolas kviečių </t>
  </si>
  <si>
    <t xml:space="preserve">Standartinis  Spalvos tirpalas 10-100 mg/l Pt</t>
  </si>
  <si>
    <t xml:space="preserve">Sertifikuota pamatinė medžiaga. Koncentracija 10-100 mg/l Pt.Su sertifikatu kuriame nurodyta analitės vertė ir neapibrėžtis. Pakuotėje ne daugiau kaip 250 ml</t>
  </si>
  <si>
    <t xml:space="preserve">Standartinis amonio rodanido tirpalas</t>
  </si>
  <si>
    <t xml:space="preserve">Koncentracija 0,1 mol/l, fiksanalas</t>
  </si>
  <si>
    <t xml:space="preserve">Standartinis Amonio sugeriamasis tirpalas </t>
  </si>
  <si>
    <t xml:space="preserve">Sertifikuota pamatinė medžiaga. Koncentracija 0,1-10 mg/l,NH3. Su sertifikatu kuriame nurodyta analitės vertė ir neapibrėžtis</t>
  </si>
  <si>
    <t xml:space="preserve">Standartinis Amonio tirpalas </t>
  </si>
  <si>
    <t xml:space="preserve">Koncentracija 1 g/l, pakuotėje ne daugiau kaip 100 ml</t>
  </si>
  <si>
    <t xml:space="preserve">Standartinis Amonio tirpalas  sertifikuota pamatinė medžiaga</t>
  </si>
  <si>
    <t xml:space="preserve">Sertifikuota pamatinė medžiaga, Koncentracija 0,5 mg/l, pagal NH4+ arba N. Su sertifikatu kuriame nurodyta analitės vertė ir neapibrėžtis</t>
  </si>
  <si>
    <t xml:space="preserve">Standartinis Drumstumo (Turbidity) tirpalas 4000 NTU, sertifikuota pamatinė medžiaga</t>
  </si>
  <si>
    <t xml:space="preserve">4000 NTU Turbidity. Sertifikuota pamatinė medžiaga, neapibrėžtis. Pakuotėje ne daugiau kaip 100 ml</t>
  </si>
  <si>
    <t xml:space="preserve">Standartinis Drumstumo tirpalas </t>
  </si>
  <si>
    <t xml:space="preserve">Serifikuota pamatinė medžiaga, koncentracija pagal formaziną  - 1-10 NTU. Su sertifikatu kuriame nurodyta analitės vertė ir neapibrėžtis.  Pakuotėje daugiau kaip 100 ml </t>
  </si>
  <si>
    <t xml:space="preserve">Standartinis druskos rūgšties sugeriamasis tirpalas</t>
  </si>
  <si>
    <t xml:space="preserve">Sertifikuota pamatinė medžiaga. Koncentracija priklauso nuo gamintojo partijos. Su sertifikatu kuriame nurodyta analitės vertė ir neapibrėžtis</t>
  </si>
  <si>
    <t xml:space="preserve">Standartinis Druskos rūgšties tirpalas </t>
  </si>
  <si>
    <t xml:space="preserve">Koncentracija 0,1 mol/l  (0,1 N), fiksanalas</t>
  </si>
  <si>
    <t xml:space="preserve">Standartinis etaloninis Kalcio tirpalas</t>
  </si>
  <si>
    <t xml:space="preserve">Koncentracija CaCO3 10 mmol/l. pakuotėje ne daugiau 1 l</t>
  </si>
  <si>
    <t xml:space="preserve">Standartinis Fenolio tirpalas</t>
  </si>
  <si>
    <t xml:space="preserve">Standartinis Fosfato tirpalas</t>
  </si>
  <si>
    <t xml:space="preserve">1000 g/l</t>
  </si>
  <si>
    <t xml:space="preserve">Standartinis ištirpusio deguonies tirpalas</t>
  </si>
  <si>
    <t xml:space="preserve">Sertifikuota pamatinė medžiaga. Koncentracija priklauso nuo gamintojo partijos. Su sertifikatu kuriame nurodyta analitės vertė ir neapibrėžtis. Pakuotėje ne daugiau kaip 500 ml</t>
  </si>
  <si>
    <t xml:space="preserve">Standartinis Jodo tirpalas</t>
  </si>
  <si>
    <t xml:space="preserve">Kito gamintojo nei 138 pozicija. Koncentracija  0,05 mol/l  (0,1 N), fiksanalas</t>
  </si>
  <si>
    <t xml:space="preserve">vnt.(ampulė)</t>
  </si>
  <si>
    <t xml:space="preserve">Standartinis Jodo tirpalas  </t>
  </si>
  <si>
    <t xml:space="preserve">Koncentracija 0,05 mol/l  (0,1 N), fiksanalas</t>
  </si>
  <si>
    <t xml:space="preserve">Standartinis Kalcio tirpalas</t>
  </si>
  <si>
    <t xml:space="preserve">Koncentracija 1g/l, pakuotėje ne daugiau kaip 500 ml</t>
  </si>
  <si>
    <t xml:space="preserve">Standartinis kalibracinis naftos produktų mišinys</t>
  </si>
  <si>
    <t xml:space="preserve">Sertifikuota pamatinė medžiaga. D/L masės santykis 1:1; C10-C40 masės dalis 0,967 g/g,  BAM K010 arba lygiavertė  </t>
  </si>
  <si>
    <t xml:space="preserve">Standartinis Kalio permanganato tirpalas  0,01 mol/l</t>
  </si>
  <si>
    <t xml:space="preserve">Koncentracija 0,01 mol/l, fiksanalas</t>
  </si>
  <si>
    <t xml:space="preserve">Standartinis Kalio permanganato tirpalas  0,02 mol/l   </t>
  </si>
  <si>
    <t xml:space="preserve">Koncentracija 0,02 mol/l, fiksanalas</t>
  </si>
  <si>
    <t xml:space="preserve">Standartinis Magnio tirpalas</t>
  </si>
  <si>
    <t xml:space="preserve">Standartinis Mangano tirpalas</t>
  </si>
  <si>
    <t xml:space="preserve">Standartinis Natrio chlorido tirpalas</t>
  </si>
  <si>
    <t xml:space="preserve">Standartinis Natrio hidroksido tirpalas</t>
  </si>
  <si>
    <t xml:space="preserve">Koncentracija 0,1 mol/l (0,1 N), fiksanalas</t>
  </si>
  <si>
    <t xml:space="preserve">Standartinis Nitrato tirpalas </t>
  </si>
  <si>
    <t xml:space="preserve">Sertifikuota pamatinė medžiaga, koncentracija 50mg/l pagal NO3-. Su sertifikatu kuriame nurodyta analitės vertė ir neapibrėžtis</t>
  </si>
  <si>
    <t xml:space="preserve">Koncentracija 1g/l, pakuotėje ne daugiau kaip 125 ml</t>
  </si>
  <si>
    <t xml:space="preserve">Standartinis nitratų tirpalas</t>
  </si>
  <si>
    <t xml:space="preserve">Analitinis standartas, natrio nitratas, nitratų koncentracija 1000 mg/l. su sertifikatu. Pakuotėje ne daugiau kaip 500 ml</t>
  </si>
  <si>
    <t xml:space="preserve">Standartinis Nitrito tirpalas 1 </t>
  </si>
  <si>
    <t xml:space="preserve">Sertifikuota pamatinė medžiaga, koncentracija 1 g/l. Su sertifikatu kuriame nurodyta analitės vertė ir neapibrėžtis. Pakuotėje ne daugiau kaip 100 ml</t>
  </si>
  <si>
    <t xml:space="preserve">Standartinis Paviršiaus aktyviųjų medžiagų tirpalas</t>
  </si>
  <si>
    <t xml:space="preserve">Standartinis Sieros rūgšties tirpalas</t>
  </si>
  <si>
    <t xml:space="preserve">Koncentracija 0,05 mol/l (0,1 N), fiksanalas</t>
  </si>
  <si>
    <t xml:space="preserve">Standartinis Sulfato sugeriamasis tirpalas</t>
  </si>
  <si>
    <t xml:space="preserve">Sertifikuota pamatinė medžiaga, Koncentracija  priklauso nuo gamintojo partijos. Su sertifikatu kuriame nurodyta analitės vertė ir neapibrėžtis</t>
  </si>
  <si>
    <t xml:space="preserve">Standartinis sulfatų tirpalas  </t>
  </si>
  <si>
    <t xml:space="preserve">Sulfatų koncentracija 1000 mg/l. Su sertifikatu</t>
  </si>
  <si>
    <t xml:space="preserve">Standartinis Trilono B tirpalas</t>
  </si>
  <si>
    <t xml:space="preserve">Koncentracija 0,1 mol/l, pakuotėje ne daugiau kaip 1 l</t>
  </si>
  <si>
    <t xml:space="preserve">Stearilo stearatas, pamatinė medžiaga </t>
  </si>
  <si>
    <t xml:space="preserve">Pamatinė medžiaga. Su sertifikatu kuriame nurodyta analitės vertė ir neapibrėžtis</t>
  </si>
  <si>
    <t xml:space="preserve">Sulfanilamidas (4-aminobenzensulfamidas) </t>
  </si>
  <si>
    <t xml:space="preserve">Sulfosalicilo rūgštis</t>
  </si>
  <si>
    <t xml:space="preserve">Ne žemėsnio kaip analizinio grynumo. Pakuotėje ne daugiau kaip 100 ml</t>
  </si>
  <si>
    <t xml:space="preserve">Titano dioksidas</t>
  </si>
  <si>
    <t xml:space="preserve">Anatazo kristalinė struktūra</t>
  </si>
  <si>
    <t xml:space="preserve">Vandenilio peroksidas</t>
  </si>
  <si>
    <t xml:space="preserve">Koncentracija 30%, ypač grynas. Pakuotėje ne daugiau kaip 1 l</t>
  </si>
  <si>
    <t xml:space="preserve">Vario sulfatas pentahidratas</t>
  </si>
  <si>
    <t xml:space="preserve">β-glicerofosfatas (dinatrio druska, hidratas)</t>
  </si>
  <si>
    <t xml:space="preserve">Filtras membraninis</t>
  </si>
  <si>
    <t xml:space="preserve">33772000-2</t>
  </si>
  <si>
    <t xml:space="preserve">Polivinilchloridinis, PVC, skersmuo 37, porų dydis 5 µm. Pakuotėje ne daugiau kaip 100 vnt. </t>
  </si>
  <si>
    <t xml:space="preserve">Stiklo pluošto, skersmuo 25 mm, porų dydis 1,6 µm, GF/A arba lygiavertis</t>
  </si>
  <si>
    <t xml:space="preserve">Stiklo pluošto,  GF/C arba lygiavertis, d 47 mm ,  Be klijų ir organinių rišiklių 1 pakuotė/ 25 vnt.</t>
  </si>
  <si>
    <t xml:space="preserve">vnt</t>
  </si>
  <si>
    <t xml:space="preserve">Filtras membraninis,  nitratinis </t>
  </si>
  <si>
    <t xml:space="preserve">Celiuliozės nitratinis skersmuo 47 mm, porų dydis  0,45µm. Pakuotėje ne daugiau kaip 100 vnt.</t>
  </si>
  <si>
    <t xml:space="preserve">Filtro popierius</t>
  </si>
  <si>
    <t xml:space="preserve">Skersmuo 110 mm, balta juosta. Pakuotėje nedaugiau kaip 100 vnt.</t>
  </si>
  <si>
    <t xml:space="preserve">Filtro popierius </t>
  </si>
  <si>
    <t xml:space="preserve">Skersmuo 150 mm, balta juosta. Pakuotėje ne daugiau kaip 100 vnt.</t>
  </si>
  <si>
    <t xml:space="preserve">Vata medvilninė</t>
  </si>
  <si>
    <t xml:space="preserve">Medvilninė, nesterili, medicininė. Pakuotėje ne daugiau kaip 200 g </t>
  </si>
  <si>
    <t xml:space="preserve">Vata stiklo</t>
  </si>
  <si>
    <t xml:space="preserve">Silanizuota, pakuotėje ne daugiau kaip 200 g</t>
  </si>
  <si>
    <t xml:space="preserve">Alonžas su šlifais</t>
  </si>
  <si>
    <t xml:space="preserve">33793000-5</t>
  </si>
  <si>
    <t xml:space="preserve">Šlifai 29/32</t>
  </si>
  <si>
    <t xml:space="preserve">Cilindras</t>
  </si>
  <si>
    <t xml:space="preserve">Stiklinis, su stikliniu pagrindu, nominalus tūris 50 ml, tikslumas ± 0,5 ml, A klasės</t>
  </si>
  <si>
    <t xml:space="preserve">Dalomasis piltuvas</t>
  </si>
  <si>
    <t xml:space="preserve">Tūris 1000 ml, stiklinis, su PTFE kraneliu ir šlifiniu kamščiu, šlifas 29/32, kūgio formos</t>
  </si>
  <si>
    <t xml:space="preserve">Dujų chromatografo injektoriaus įdėklas (laineris)</t>
  </si>
  <si>
    <t xml:space="preserve">Splitless tipo, deaktyvuoti, užpildyti stiklo vata, tinkami Shimadzu GC-2010 serijos dujiniam chromatografui </t>
  </si>
  <si>
    <t xml:space="preserve">Dujų chromatografo injektoriaus įdėklas (laineris) Splitless tipo, deaktyvuoti, užpildyti stiklo vata, tinkami Shimadzu GC-2010 serijos dujiniam chromatografui  5 vnt/pak.</t>
  </si>
  <si>
    <r>
      <rPr>
        <sz val="7"/>
        <rFont val="Times New Roman"/>
        <family val="1"/>
        <charset val="1"/>
      </rPr>
      <t>23322 </t>
    </r>
    <r>
      <rPr>
        <sz val="7"/>
        <color rgb="FF0000FF"/>
        <rFont val="Times New Roman"/>
        <family val="1"/>
        <charset val="1"/>
      </rPr>
      <t>https://www.restek.com/catalog/view/49265</t>
    </r>
  </si>
  <si>
    <t xml:space="preserve">Dujų kolonėlių sujungimai</t>
  </si>
  <si>
    <t xml:space="preserve">Stiklinės vienkartinės jungtys skirtos sujungti 0,2 - 0,53 µm skersmens kapiliarines kolonėles</t>
  </si>
  <si>
    <t xml:space="preserve">Dujų kolonėlių sujungimai Stiklinės vienkartinės jungtys skirtos sujungti 0,2 - 0,53 µm skersmens kapiliarines kolonėles  5 vnt./pak</t>
  </si>
  <si>
    <r>
      <rPr>
        <sz val="7"/>
        <rFont val="Times New Roman"/>
        <family val="1"/>
        <charset val="1"/>
      </rPr>
      <t>22163 </t>
    </r>
    <r>
      <rPr>
        <sz val="7"/>
        <color rgb="FF0000FF"/>
        <rFont val="Times New Roman"/>
        <family val="1"/>
        <charset val="1"/>
      </rPr>
      <t>https://www.restek.com/catalog/view/46605</t>
    </r>
  </si>
  <si>
    <t xml:space="preserve">Indelis  riebalų nustatymui </t>
  </si>
  <si>
    <t xml:space="preserve">Tinkantis ekstrakcijos aparatui VELP Ser 158. Aukštis 116 -118 mm, indelio dugno išorinis skersmuo  53-55 mm, indelio viršaus išorinis skersmuo 70-72 mm</t>
  </si>
  <si>
    <t xml:space="preserve">Indelis  riebalų nustatymui Tinkantis ekstrakcijos aparatui VELP Ser 158. Aukštis 116 -118 mm, indelio dugno išorinis skersmuo  53-55 mm, indelio viršaus išorinis skersmuo 70-72 mm 3vnt/pak</t>
  </si>
  <si>
    <r>
      <rPr>
        <sz val="7"/>
        <rFont val="Times New Roman"/>
        <family val="1"/>
        <charset val="1"/>
      </rPr>
      <t>A00000290 </t>
    </r>
    <r>
      <rPr>
        <sz val="7"/>
        <color rgb="FF0000FF"/>
        <rFont val="Times New Roman"/>
        <family val="1"/>
        <charset val="1"/>
      </rPr>
      <t>https://www.velp.com/en-ww/extraction-cup-std-56x120mm-3pcsbox.aspx</t>
    </r>
  </si>
  <si>
    <t xml:space="preserve">Kiuvetė, kvarcinė</t>
  </si>
  <si>
    <t xml:space="preserve">10 mm, kvarcinio stiklo, tinkančios spektrofotometrams Shimadzu, Hitachi </t>
  </si>
  <si>
    <t xml:space="preserve">Kiuvetė, kvarcinė 10 mm, kvarcinio stiklo, tinkančios spektrofotometrams Shimadzu, Hitachi </t>
  </si>
  <si>
    <t xml:space="preserve">1/Q/10 Starna.pdf 4 psl.</t>
  </si>
  <si>
    <t xml:space="preserve">20 mm, kvarcinio stiklo, tinkančios spektrofotometrui Shimadzu</t>
  </si>
  <si>
    <t xml:space="preserve">Kiuvetė, kvarcinė 20 mm, kvarcinio stiklo, tinkančios spektrofotometrams Shimadzu, Hitachi </t>
  </si>
  <si>
    <t xml:space="preserve">1/Q/20 Starna.pdf 4 psl.</t>
  </si>
  <si>
    <t xml:space="preserve">Kiuvetė, optinio stiklo</t>
  </si>
  <si>
    <t xml:space="preserve">10 mm, optinio stiklo, tinkančios spektrofotometrams Shimadzu, Hitachi</t>
  </si>
  <si>
    <t xml:space="preserve">Kiuvetė, optinio stiklo 10 mm, optinio stiklo, tinkančios spektrofotometrams Shimadzu, Hitachi</t>
  </si>
  <si>
    <t xml:space="preserve">1/G/10 Starna.pdf 4 psl.</t>
  </si>
  <si>
    <t xml:space="preserve">20 mm, optinio stiklo, tinkančios spektrofotometrui Shimadzu</t>
  </si>
  <si>
    <t xml:space="preserve">Kiuvetė, optinio stiklo 0 mm, optinio stiklo, tinkančios spektrofotometrui Shimadzu</t>
  </si>
  <si>
    <t xml:space="preserve">1/G/20 Starna.pdf 4 psl.</t>
  </si>
  <si>
    <t xml:space="preserve">40 mm, optinio stiklo, tinkančios spektrofotometrui Shimadzu</t>
  </si>
  <si>
    <t xml:space="preserve">Kiuvetė, optinio stiklo 40 mm, optinio stiklo, tinkančios spektrofotometrui Shimadzu</t>
  </si>
  <si>
    <t xml:space="preserve">1/G/40 Starna.pdf 4 psl.</t>
  </si>
  <si>
    <t xml:space="preserve">50 mm, optinio stiklo, tinkančios spektrofotometrui Shimadzu</t>
  </si>
  <si>
    <t xml:space="preserve">Kiuvetė, optinio stiklo 50 mm, optinio stiklo, tinkančios spektrofotometrui Shimadzu</t>
  </si>
  <si>
    <t xml:space="preserve">1/G/50 Starna.pdf 4 psl.</t>
  </si>
  <si>
    <t xml:space="preserve">Kolba</t>
  </si>
  <si>
    <t xml:space="preserve">Apvaliadugnė, skersmuo 131 mm, aukštis 210 mm, šlifas 29/32</t>
  </si>
  <si>
    <t xml:space="preserve">Kolba </t>
  </si>
  <si>
    <t xml:space="preserve">Tūris 1000 ml, apvali, plokščiadugnė, termoatspari, šlifas 29/32</t>
  </si>
  <si>
    <t xml:space="preserve">Kolba erlenmejerio</t>
  </si>
  <si>
    <t xml:space="preserve">Tūris 1,4-1,5 l, šlifas išorėje 40/38</t>
  </si>
  <si>
    <t xml:space="preserve"> Tūris 500 ml, kaklelio išorinis skersmuo 45-50 mm, be šlifo </t>
  </si>
  <si>
    <t xml:space="preserve">Kolba matavimo</t>
  </si>
  <si>
    <t xml:space="preserve">Nominalus tūris 50 ml, tikslumas ± 0,06 ml, A klasės, stiklinė su plastikiniu kamščiu</t>
  </si>
  <si>
    <t xml:space="preserve">Nominalus tūris 100 ml, tikslumas ± 0,1 ml, A klasės, stiklinė </t>
  </si>
  <si>
    <t xml:space="preserve">Nominalus tūris 250 ml, tikslumas ± 0,1 ml, A klasės, stiklinė su plastikiniu kamščiu</t>
  </si>
  <si>
    <t xml:space="preserve">Nominalus tūris 200 ml, tikslumas ± 0,15 ml, A klasės, stiklinė su plastikiniu kamščiu</t>
  </si>
  <si>
    <t xml:space="preserve">Nominalus tūris 500 ml, tikslumas ±0,25 ml, A klasės, stiklinė su plastikiniu kamščiu</t>
  </si>
  <si>
    <t xml:space="preserve">Kolba matavimo </t>
  </si>
  <si>
    <t xml:space="preserve">Nominalus tūris 1000 ml, tikslumas  ±  0,40 ml, A klasės, stiklinė su plastikiniu kamščiu</t>
  </si>
  <si>
    <t xml:space="preserve">Lašų gaudyklė</t>
  </si>
  <si>
    <t xml:space="preserve">Kriaušės tipo, šlifai 29/32</t>
  </si>
  <si>
    <t xml:space="preserve">Piknometras </t>
  </si>
  <si>
    <t xml:space="preserve">Stiklinis, tūris 50 ml, su stikliniu kamštuku. Gei-Liusako arba lygiavertis.  Metrologinė patikra.</t>
  </si>
  <si>
    <t xml:space="preserve">Piltuvėlis, trumpa lygia apačia (stovintis)</t>
  </si>
  <si>
    <t xml:space="preserve">Piltuvėlio kampas 60 °. Piltuvėlio skersmuo 150-160 mm, ištekėjimo vanzdelio aukštis ir skersmuo 32-38 mm, stiklinis</t>
  </si>
  <si>
    <t xml:space="preserve">Richterio sugertuvai</t>
  </si>
  <si>
    <t xml:space="preserve">Stikliniai, standartiniai</t>
  </si>
  <si>
    <t xml:space="preserve">Stiklinė</t>
  </si>
  <si>
    <t xml:space="preserve">Tūris 25 ml, termoatspari. Su snapeliu</t>
  </si>
  <si>
    <t xml:space="preserve">Stiklinė lazdelė (trumpa)  su vienu plokščiu galu</t>
  </si>
  <si>
    <t xml:space="preserve">Ilgis apie 5,5-6,5 cm, vienas galas plokščias, stiklinis</t>
  </si>
  <si>
    <t xml:space="preserve">Stikliukas dengiamasis</t>
  </si>
  <si>
    <t xml:space="preserve">Matmenys 24x50x1 mm. Pakuotėje ne daugiau kaip 100 vnt.</t>
  </si>
  <si>
    <t xml:space="preserve">Stikliukas laikrodinis, dengiamasis</t>
  </si>
  <si>
    <t xml:space="preserve">Stiklinis, skersmuo 60 ± 1 mm </t>
  </si>
  <si>
    <t xml:space="preserve">Stiklinis, skersmuo 80 ± 1 mm </t>
  </si>
  <si>
    <t xml:space="preserve">Stikliukas objektinis</t>
  </si>
  <si>
    <t xml:space="preserve">Matmenys 75-76 mm x 25-26mm x 0,8-1 mm, šlifuotais kraštais, šlifuotu galu. Pakuotėje ne daugiau kaip 50 vnt.</t>
  </si>
  <si>
    <t xml:space="preserve">Matmenys 75 -90 mm x 25-35 mm x 0,9-1,5 mm</t>
  </si>
  <si>
    <t xml:space="preserve">Sugėrėjas su poringomis plokštelėmis</t>
  </si>
  <si>
    <t xml:space="preserve">Plokštelės (Nr. 2-poringumas)</t>
  </si>
  <si>
    <t xml:space="preserve">Šaldytuvas</t>
  </si>
  <si>
    <t xml:space="preserve">Tiesus, stiklinis, su šlifais 29/32</t>
  </si>
  <si>
    <t xml:space="preserve">Keičiama membraninė galvutė oksimetro deguonies davikliui </t>
  </si>
  <si>
    <t xml:space="preserve">38300000-8</t>
  </si>
  <si>
    <t xml:space="preserve">WP3-ST, tinkanti deguonies davikliui StirrOx G</t>
  </si>
  <si>
    <t xml:space="preserve">pH elektrodas</t>
  </si>
  <si>
    <t xml:space="preserve">38416000-4</t>
  </si>
  <si>
    <t xml:space="preserve">Tinkantis WTW matuokliui pH 0-14/ 0...80°C. Sen Tix-81 arba lygiavertis</t>
  </si>
  <si>
    <t xml:space="preserve">Tinkantis  HANNA Instruments matuokliui  pH 0-14/ 0...80°C. Sen Tix-82 arba lygiavertis</t>
  </si>
  <si>
    <t xml:space="preserve">pH elektrodas,</t>
  </si>
  <si>
    <t xml:space="preserve"> Tinkantis pH-metrui KNICK 761,            pH 0-14/ 0...80°C. SE 100 arba lygiavertis</t>
  </si>
  <si>
    <t xml:space="preserve">pH elektrodas, </t>
  </si>
  <si>
    <t xml:space="preserve"> Tinkantis WTW prietaisui.            pH 0-14/ 0...80°C. Sen Tix-41 arba lygiavertis</t>
  </si>
  <si>
    <t xml:space="preserve">Adatos tarpinė Shimadzu SIL-10Ai autosampleriui</t>
  </si>
  <si>
    <t xml:space="preserve">38432200-4</t>
  </si>
  <si>
    <t xml:space="preserve">Adatos sandarinimo tarpinė tinkanti SIL-10Ai automatinei mėginių įvedimo sistemai, Shimadzu 228-21227-91 arba įrangos gamintojo patvirtinta alternatyva</t>
  </si>
  <si>
    <t xml:space="preserve">Adatos tarpinė Shimadzu SIL-10Ai autosampleriui Adatos sandarinimo tarpinė tinkanti SIL-10Ai automatinei mėginių įvedimo sistemai, Shimadzu 228-21227-91 </t>
  </si>
  <si>
    <r>
      <rPr>
        <sz val="7"/>
        <rFont val="Times New Roman"/>
        <family val="1"/>
        <charset val="1"/>
      </rPr>
      <t>228-21227-91 </t>
    </r>
    <r>
      <rPr>
        <sz val="7"/>
        <color rgb="FF0000FF"/>
        <rFont val="Times New Roman"/>
        <family val="1"/>
        <charset val="1"/>
      </rPr>
      <t>https://store.shimadzu.com/p-50630-needle-seals-3pk-sil-6b9a10a10ai.aspx</t>
    </r>
  </si>
  <si>
    <t xml:space="preserve">Anijonų supresoriaus kasečių komplektas Shimadzu HIC-20A super sistemai</t>
  </si>
  <si>
    <t xml:space="preserve">Anijonų supresoriaus kasečių komplektas  tinkamas „Shimadzu HIC-20A super“ sistemai, Shimadzu 228-64380 arba lygiavertė įrangos gamintojo patvirtinta alternatyva</t>
  </si>
  <si>
    <t xml:space="preserve">Anijonų supresoriaus kasečių komplektas  tinkamas „Shimadzu HIC-20A super“ sistemai, Shimadzu 228-64380</t>
  </si>
  <si>
    <t xml:space="preserve">228-64380 LTSC_E0983_Anion_suprressor_cartrigdes_change1.pdf</t>
  </si>
  <si>
    <t xml:space="preserve">Jonizacinio šaltinio filamentai</t>
  </si>
  <si>
    <t xml:space="preserve">Filamentas, tinkamas Shimadzu GCMS 2010 Ultra sistemai</t>
  </si>
  <si>
    <r>
      <rPr>
        <sz val="7"/>
        <rFont val="Times New Roman"/>
        <family val="1"/>
        <charset val="1"/>
      </rPr>
      <t>225-10340-91 </t>
    </r>
    <r>
      <rPr>
        <sz val="7"/>
        <color rgb="FF0000FF"/>
        <rFont val="Times New Roman"/>
        <family val="1"/>
        <charset val="1"/>
      </rPr>
      <t>https://store.shimadzu.com/p-49520-filament-d-assembly.aspx</t>
    </r>
  </si>
  <si>
    <t xml:space="preserve">Keraminis mobilios fazės filtras su žarnelėmis ir jungtimis</t>
  </si>
  <si>
    <t xml:space="preserve">Mobilios fazės siurblio keraminis filtras arba keraminio filtro komplektas su PTFE žarnele ir tinkamomis jungtimis (angl. „ Suction Filter Assembly“) tinkantis Shimadzu LC-20ADsp siurbliui, Shimadzu 228-45708-91 arba lygiavertė įrangos gamintojo patvirtinta alternatyva</t>
  </si>
  <si>
    <t xml:space="preserve">Mobilios fazės siurblio keraminis filtras arba keraminio filtro komplektas su PTFE žarnele ir tinkamomis jungtimis (angl. „ Suction Filter Assembly“) tinkantis Shimadzu LC-20ADsp siurbliui, Shimadzu 228-45708-91</t>
  </si>
  <si>
    <r>
      <rPr>
        <sz val="7"/>
        <rFont val="Times New Roman"/>
        <family val="1"/>
        <charset val="1"/>
      </rPr>
      <t>228-39181-94 </t>
    </r>
    <r>
      <rPr>
        <sz val="7"/>
        <color rgb="FF0000FF"/>
        <rFont val="Times New Roman"/>
        <family val="1"/>
        <charset val="1"/>
      </rPr>
      <t>https://store.shimadzu.com/p-54610-lc-10ai-ceramic-suction-filter-assembly.aspx</t>
    </r>
  </si>
  <si>
    <t xml:space="preserve">Shimadzu GCMS QP2010 Ultra filamentas</t>
  </si>
  <si>
    <t xml:space="preserve">Shimadzu GCMS QP2010 Ultra masių spektrometro jonų šaltinio filamento komplektas (angl. „Shimadzu Filament D Assembly“), Shimadzu 225-10340-91 arba lygiavertė įrangos gamintojo patvirtinta alternatyva</t>
  </si>
  <si>
    <t xml:space="preserve">Shimadzu GCMS QP2010 Ultra masių spektrometro jonų šaltinio filamento komplektas (angl. „Shimadzu Filament D Assembly“), Shimadzu 225-10340-91 </t>
  </si>
  <si>
    <t xml:space="preserve">Shimadzu LC2030 Prominence-i 3D autosamplerio dozavimo siurblio stūmoklio tarpinė</t>
  </si>
  <si>
    <t xml:space="preserve">Shimadzu LC2030 Prominence-i 3D automatinės mėginių įvedimo sistemos dozavimo siurblio tarpinė (angl. „Metering Pump Seal“), Shimadzu 228-35145-00 arba lygiavertė įrangos gamintojo patvirtinta alternatyva</t>
  </si>
  <si>
    <t xml:space="preserve">Shimadzu LC2030 Prominence-i 3D automatinės mėginių įvedimo sistemos dozavimo siurblio tarpinė (angl. „Metering Pump Seal“), Shimadzu 228-35145-00</t>
  </si>
  <si>
    <r>
      <rPr>
        <sz val="7"/>
        <rFont val="Times New Roman"/>
        <family val="1"/>
        <charset val="1"/>
      </rPr>
      <t>228-35145-00 </t>
    </r>
    <r>
      <rPr>
        <sz val="7"/>
        <color rgb="FF0000FF"/>
        <rFont val="Times New Roman"/>
        <family val="1"/>
        <charset val="1"/>
      </rPr>
      <t>https://store.shimadzu.com/p-50738-plunger-seal-gfp-lc-10atvp-sil10advp-sil-20aac-lc20.aspx</t>
    </r>
  </si>
  <si>
    <t xml:space="preserve">Shimadzu LC2030 Prominence-i 3D linijos filtras</t>
  </si>
  <si>
    <t xml:space="preserve">Porėtas filtras (angl. „Line Filter“) tinkantis Shimadzu LC2030 Prominence-i 3D chromatografinės sistemos aukšto slėgio linijai, Shimadzu 228-35871-96 arba lygiavertė įrangos gamintojo patvirtinta alternatyva</t>
  </si>
  <si>
    <t xml:space="preserve">Porėtas filtras (angl. „Line Filter“) tinkantis Shimadzu LC2030 Prominence-i 3D chromatografinės sistemos aukšto slėgio linijai, Shimadzu 228-35871-96</t>
  </si>
  <si>
    <r>
      <rPr>
        <sz val="7"/>
        <rFont val="Times New Roman"/>
        <family val="1"/>
        <charset val="1"/>
      </rPr>
      <t>228-35871-96 </t>
    </r>
    <r>
      <rPr>
        <sz val="7"/>
        <color rgb="FF0000FF"/>
        <rFont val="Times New Roman"/>
        <family val="1"/>
        <charset val="1"/>
      </rPr>
      <t>https://store.shimadzu.com/p-50796-line-filter-lc-2010lc-20adabat.aspx</t>
    </r>
  </si>
  <si>
    <t xml:space="preserve">Shimadzu LC2030 Prominence-i 3D PDA detektoriaus celės tarpinės </t>
  </si>
  <si>
    <t xml:space="preserve">Shimadzu LC2030 Prominence-i 3D PDA detektoriaus celės tarpinės (angl.  „PDA Flow Cell Gaskets“), Shimadzu 228-35097-96 arba lygiavertė įrangos gamintojo patvirtinta alternatyva. Pilnas tarpinių komplektas vienos celės remontui</t>
  </si>
  <si>
    <t xml:space="preserve">Shimadzu LC2030 Prominence-i 3D PDA detektoriaus celės tarpinės (angl.  „PDA Flow Cell Gaskets“), Shimadzu 228-35097-96</t>
  </si>
  <si>
    <r>
      <rPr>
        <sz val="7"/>
        <rFont val="Times New Roman"/>
        <family val="1"/>
        <charset val="1"/>
      </rPr>
      <t>228-35097-96 </t>
    </r>
    <r>
      <rPr>
        <sz val="7"/>
        <color rgb="FF0000FF"/>
        <rFont val="Times New Roman"/>
        <family val="1"/>
        <charset val="1"/>
      </rPr>
      <t>https://store.shimadzu.com/p-54489-gasket-for-i-series-3d-lc-2030c-3d-lc-2040c-3d.aspx</t>
    </r>
  </si>
  <si>
    <t xml:space="preserve">Shimadzu LC2030 Prominence-i 3D PDA detektoriaus Deuterio lempa </t>
  </si>
  <si>
    <t xml:space="preserve">Shimadzu LC2030 Prominence-i 3D PDA detektoriaus Deuterio lempa, Shimadzu 228-55626-00 arba lygiavertė įrangos gamintojo patvirtinta alternatyva</t>
  </si>
  <si>
    <r>
      <rPr>
        <sz val="7"/>
        <rFont val="Times New Roman"/>
        <family val="1"/>
        <charset val="1"/>
      </rPr>
      <t>228-55626-00 </t>
    </r>
    <r>
      <rPr>
        <sz val="7"/>
        <color rgb="FF0000FF"/>
        <rFont val="Times New Roman"/>
        <family val="1"/>
        <charset val="1"/>
      </rPr>
      <t>https://store.shimadzu.com/p-54493-d2-lamp-i-series.aspx</t>
    </r>
  </si>
  <si>
    <t xml:space="preserve">Shimadzu LC2030 Prominence-i 3D siurblio stūmokliai </t>
  </si>
  <si>
    <t xml:space="preserve">Shimadzu LC2030 Prominence-i 3D aukšto slėgio siurblių stūmokliai arba pilnas stūmoklių keitimo komplektas (angl. „Sapphire Plunger Assembly“), Shimadzu 228-35281-97 arba lygiavertė įrangos gamintojo patvirtinta alternatyva</t>
  </si>
  <si>
    <t xml:space="preserve">Shimadzu LC2030 Prominence-i 3D aukšto slėgio siurblių stūmokliai arba pilnas stūmoklių keitimo komplektas (angl. „Sapphire Plunger Assembly“), Shimadzu 228-35281-97</t>
  </si>
  <si>
    <t xml:space="preserve">228-35281-97 https://store.shimadzu.com/p-54502-plunger-holder-assembly-for-i-series.aspx?</t>
  </si>
  <si>
    <t xml:space="preserve">Shimadzu LC2030 Prominence-i 3D siurblio stūmoklių apiplovimo tarpinės</t>
  </si>
  <si>
    <t xml:space="preserve">Shimadzu LC2030 Prominence-i 3D aukšto slėgio siurblio apiplovimo tarpinės (angl. „Diaphragm“) dviem siurbliams, Shimadzu 228-55272-41 arba lygiavertė įrangos gamintojo patvirtinta alternatyva</t>
  </si>
  <si>
    <t xml:space="preserve">Shimadzu LC2030 Prominence-i 3D aukšto slėgio siurblio apiplovimo tarpinės (angl. „Diaphragm“) dviem siurbliams, Shimadzu 228-55272-4</t>
  </si>
  <si>
    <r>
      <rPr>
        <sz val="7"/>
        <rFont val="Times New Roman"/>
        <family val="1"/>
        <charset val="1"/>
      </rPr>
      <t>228-55272-41 </t>
    </r>
    <r>
      <rPr>
        <sz val="7"/>
        <color rgb="FF0000FF"/>
        <rFont val="Times New Roman"/>
        <family val="1"/>
        <charset val="1"/>
      </rPr>
      <t>https://store.shimadzu.com/p-53389-teflon-diaphrams-2pk-lc30ad-only.aspx</t>
    </r>
  </si>
  <si>
    <t xml:space="preserve">Shimadzu LC20AD įėjimo atbuliniai vožtuvai </t>
  </si>
  <si>
    <t xml:space="preserve">Shimadzu LC20AD mobilios fazės siurblio įėjimo atbuliniai aukšto slėgio vožtuvai  (angl. Inlet Check Valve), Shimadzu 228-48249-96 arba lygiavertė įrangos gamintojo patvirtinta alternatyva
</t>
  </si>
  <si>
    <t xml:space="preserve">Shimadzu LC20AD mobilios fazės siurblio įėjimo atbuliniai aukšto slėgio vožtuvai  (angl. Inlet Check Valve), Shimadzu 228-48249-96</t>
  </si>
  <si>
    <r>
      <rPr>
        <sz val="7"/>
        <rFont val="Times New Roman"/>
        <family val="1"/>
        <charset val="1"/>
      </rPr>
      <t>228-48249-96 </t>
    </r>
    <r>
      <rPr>
        <sz val="7"/>
        <color rgb="FF0000FF"/>
        <rFont val="Times New Roman"/>
        <family val="1"/>
        <charset val="1"/>
      </rPr>
      <t>https://store.shimadzu.com/p-54514-check-valve-in-i-series.aspx</t>
    </r>
  </si>
  <si>
    <t xml:space="preserve">Shimadzu LC20AD išėjimo atbuliniai vožtuvai</t>
  </si>
  <si>
    <t xml:space="preserve">Shimadzu LC20AD mobilios fazės siurblio įšėjimo atbuliniai aukšto slėgio vožtuvai (angl. Outlet Check Valve), Shimadzu 228-45705-91 arba lygiavertė įrangos gamintojo patvirtinta alternatyva
</t>
  </si>
  <si>
    <t xml:space="preserve">Shimadzu LC20AD mobilios fazės siurblio įšėjimo atbuliniai aukšto slėgio vožtuvai (angl. Outlet Check Valve), Shimadzu 228-45705-91</t>
  </si>
  <si>
    <r>
      <rPr>
        <sz val="7"/>
        <rFont val="Times New Roman"/>
        <family val="1"/>
        <charset val="1"/>
      </rPr>
      <t>228-45705-91 </t>
    </r>
    <r>
      <rPr>
        <sz val="7"/>
        <color rgb="FF0000FF"/>
        <rFont val="Times New Roman"/>
        <family val="1"/>
        <charset val="1"/>
      </rPr>
      <t>https://store.shimadzu.com/p-50666-check-valve-out-lc-20adab10advpatvp.aspx</t>
    </r>
  </si>
  <si>
    <t xml:space="preserve">Shimadzu LC20AD vidinis filtras</t>
  </si>
  <si>
    <t xml:space="preserve">Mobilios fazės siurblio linijos filtras tinkantis Shimadzu LC-20ADsp siurbliui.  (angl. „PEEK Line Filter Frit“), Shimadzu 228-48607-91 arba lygiavertė įrangos gamintojo patvirtinta alternatyva</t>
  </si>
  <si>
    <t xml:space="preserve">Mobilios fazės siurblio linijos filtras tinkantis Shimadzu LC-20ADsp siurbliui.  (angl. „PEEK Line Filter Frit“), Shimadzu 228-48607-91</t>
  </si>
  <si>
    <r>
      <rPr>
        <sz val="7"/>
        <rFont val="Times New Roman"/>
        <family val="1"/>
        <charset val="1"/>
      </rPr>
      <t>228-48607-91 </t>
    </r>
    <r>
      <rPr>
        <sz val="7"/>
        <color rgb="FF0000FF"/>
        <rFont val="Times New Roman"/>
        <family val="1"/>
        <charset val="1"/>
      </rPr>
      <t>https://store.shimadzu.com/p-50718-peek-frit-for-inline-filter-on-lc-10avp-and-lc-20a-pumps.aspx</t>
    </r>
  </si>
  <si>
    <t xml:space="preserve">Skysčių chromatografinė kolonėlė</t>
  </si>
  <si>
    <t xml:space="preserve">HPH-C18, 4.6x150 mm, 2.7 µm (Poroshell p/n693975-702 arba lygiavertė); komplekte turi būti pateikiamas prieškolonių komplektas (3-5 vnt.) su laikikliais</t>
  </si>
  <si>
    <t xml:space="preserve"> C18, 150 x4.6 mmI.D. S-3µm, 12 nm (YMC p/n TA12S03-1546PTH TRIART C18 plus arba lygiavertė); komplekte turi būti pateikiamas prieškolonių komplektas (3-5 vnt.) su laikikliais</t>
  </si>
  <si>
    <t xml:space="preserve"> Skysčių chromatografinė kolonėlė C18, 150 x4.6 mmI.D. S-3µm, 12 nm (YMC p/n TA12S03-1546PTH TRIART C18 plus ); komplekte turi būti pateikiamas prieškolonių komplektas (5 vnt.) su laikikliais</t>
  </si>
  <si>
    <t xml:space="preserve">TA12S03-1546PTH
+ XPGCH-Q2+TA12S03-0104GC  YMC-Triart - YMC Catalogue 2017_2018.pdf 65 psl.</t>
  </si>
  <si>
    <t xml:space="preserve"> Purkštuvas spektrometrui</t>
  </si>
  <si>
    <t xml:space="preserve">38433000-9</t>
  </si>
  <si>
    <t xml:space="preserve">Koncentrinis stiklinis purkštukas tinkamas Agilent ICP-OES-5110 spektrometrui. Purškimo srautas 2 mL/min esant 1 L/min dujų srautui  </t>
  </si>
  <si>
    <t xml:space="preserve">Automatinio mėginių kolektoriaus indeliai </t>
  </si>
  <si>
    <t xml:space="preserve">Polipropileniniai automatinio mėginių kolektoriaus indeliai: ilgis ≤13 cm, skersmuo 1,6 cm, tinkami  Agilent SPS4 automatinei mėginių įvedimo stemai</t>
  </si>
  <si>
    <t xml:space="preserve">Reagentų siurbimo žarnelės</t>
  </si>
  <si>
    <t xml:space="preserve">Reagentų  siurbimo vamzdeliai, PVC, skirti vandeniniams mėginiams, mėlyna/mėlyna, išorinis skersmuo 1,65mm, vidinis skersmuo 0,065mm. Tinkami
 Agilent ICP-OES- 5110 spektrometrui. Pakuotėje ne daugiau kaip 12 vnt. </t>
  </si>
  <si>
    <t xml:space="preserve">Reagentų  siurbimo vamzdeliai , PVC, skirti vandeniniams mėginiams, balta/balta,  išorinis skersmuo 1,03 mm, vidinis skersmuo 0,04mm. Tinkami 
 Agilent ICP-OES- 5110 spektrometru. Pakuotėje ne daugiau kaip 12 vnt. </t>
  </si>
  <si>
    <t xml:space="preserve">Daugiapozicinė magnetinė maišyklė</t>
  </si>
  <si>
    <t xml:space="preserve">38436400-4</t>
  </si>
  <si>
    <t xml:space="preserve">Pozicijų skaičius - ne mažau 4; turi būti tinkama sinchroniniam skyčių maišymui laboratoriniuose induose iki 1 L tūrio; integruota elektroninė apsisukimų skaičiaus kontrolė ir reguliavimas, laikmatis; apsisukimų skaicius nuo 100 iki 1 500 aps/min arba daugiau; be šildymo/temperaturos reguliavimo</t>
  </si>
  <si>
    <t xml:space="preserve">Biuretė stiklinė</t>
  </si>
  <si>
    <t xml:space="preserve">38437000-7</t>
  </si>
  <si>
    <t xml:space="preserve">Stiklinė, nominalus tūris 25 ml, padalos vertė 0,1 ml, tikslumas ± 0,05 ml, AS klasės, su PTFE kraneliu </t>
  </si>
  <si>
    <t xml:space="preserve">Stiklinė, nominalus tūris 10 ml, padalos vertė 0,1 ml, tikslumas ± 0,02 ml, AS klasės, su PTFE kraneliu </t>
  </si>
  <si>
    <t xml:space="preserve">Biuretė stiklinė komplektuota plastikiniu indu</t>
  </si>
  <si>
    <t xml:space="preserve">Stiklinė, nominalus tūris 10 ml  , komplektuota su 2 l talpos plastikiniu indu, padalos vertė 0,02 ml, AS klasė, su PTFE kraneliu. Automatinis nulio nustatymas. Kalibravimo liudijimas (akredituotos laboratorijos), metrologinė patikra</t>
  </si>
  <si>
    <t xml:space="preserve">Butelinis dozatorius</t>
  </si>
  <si>
    <t xml:space="preserve">Atsparus rūgštims. Kintamo tūrio, 0,2-2,0 ml, padalos vertė 0,05 ml, tikslumas ≤0,6 %, CV ≤0,2 %. Užsukamas (skersmuo 32 mm)  komplekte su tamsaus stiklo 1 l buteliu. Atitiktis ISO 8655 (kalibravimo liudijimas akredituotos laboratorijos), metrologinė patikra</t>
  </si>
  <si>
    <t xml:space="preserve">Atsparus rūgštims. Kintamo tūrio, 1,0-10,0 ml, padalos verė 0,2 ml, tikslumas ≤0,6 %, CV ≤0,2 %. Užsukamas (skersmuo32 mm)  komplekte su tamsaus stiklo 1 l buteliu. Atitiktis ISO 8655 (kalibravimo liudijimas akredituotos laboratorijos), metrologinė patikra</t>
  </si>
  <si>
    <t xml:space="preserve">Atsparus rūgštims. Kintamo tūrio, 1,0-10,0 ml, padalos vertė 0,2 ml, tikslumas ± 0,07 ml. Užsukamas (skersmuo 32 mm)  komplekte su tamsaus stiklo 1 l buteliu. Atitiktis ISO 8655 (kalibravimo liudijimas akredituotos laboratorijos), metrologinė patikra</t>
  </si>
  <si>
    <t xml:space="preserve">Butelinis dozatorius </t>
  </si>
  <si>
    <t xml:space="preserve">Atsparus rūgštims. Kintamo tūrio, 0,5-5,0 ml, padalos vertė 0,1 ml, tikslumas ≤0,6 %, CV ≤0,2 %. Užsukamas (skersmuo 32 mm)  komplekte su tamsaus stiklo 1 l buteliu. Atitiktis ISO 8655 (kalibravimo liudijimas akredituotos laboratorijos), metrologinė patikra</t>
  </si>
  <si>
    <t xml:space="preserve">Pipetė (Moro)</t>
  </si>
  <si>
    <t xml:space="preserve">Nominalus tūris 20 ml, tikslumas ± 0,030 ml, vienos žymos (moro), AS klasė, stiklinė. Metrologinė patikra</t>
  </si>
  <si>
    <t xml:space="preserve">Pipetė (moro)</t>
  </si>
  <si>
    <t xml:space="preserve">Nominalus tūris 30 ml, tikslumas ± 0,03 ml, vienos žymos (moro), AS klasė, stiklinė. Metrologinė patikra</t>
  </si>
  <si>
    <t xml:space="preserve">Nominalus tūris 40 ml, tikslumas ± 0,05 ml, vienos žymos (moro), AS klasė, stiklinė. Metrologinė patikra</t>
  </si>
  <si>
    <t xml:space="preserve">Pipetė graduota</t>
  </si>
  <si>
    <t xml:space="preserve">Nominalus tūris 10 ml, tikslumas ± 0,05 ml, AS klasė, stiklinė, graduota, padalos vertė 0,1 ml, išleidžiama iki galo. Metrologinė patikra</t>
  </si>
  <si>
    <t xml:space="preserve">Antgaliai</t>
  </si>
  <si>
    <t xml:space="preserve">38437110-1</t>
  </si>
  <si>
    <t xml:space="preserve">Vienkartiniai, plastikiniai, tinkantys 0,5-5 ml kintamo tūrio pipetei Tipor-VL</t>
  </si>
  <si>
    <t xml:space="preserve">Vienkartiniai, plastikiniai, tinkantys 0-5ml kintamo tūrio pipetei Orange Scientific Tipor VL</t>
  </si>
  <si>
    <t xml:space="preserve">Vienkartiniai, plastikiniai, tinkantys 0,5-5 ml kintamo tūrio pipetei Finnpipette</t>
  </si>
  <si>
    <t xml:space="preserve">Vienkartiniai, plastikiniai, tinkantys 1-10 ml kintamo tūrio pipetei alfa+</t>
  </si>
  <si>
    <t xml:space="preserve">Vienkartiniai, plastikiniai, tinkantys 10 ml kintamo tūrio pipetei Tipor VL</t>
  </si>
  <si>
    <t xml:space="preserve">Indų džiovykla, elektrinė</t>
  </si>
  <si>
    <t xml:space="preserve">39221190-5</t>
  </si>
  <si>
    <t xml:space="preserve">Pučianti šiltą orą (temperatūra reguliuojama), su taimeriu, 56 šoniniai džiovinimo strypai (24 strypai 16 mm skersmens, 32 strypai 11 mm skersmens), išdėstyri ant vertikalaus strypo, galingumas 1000-1200 W</t>
  </si>
  <si>
    <t xml:space="preserve">Kabykla indams džiovinti</t>
  </si>
  <si>
    <t xml:space="preserve">Pakabinama, ne mažiau 72-jų indų laikiklių (laikiklio skersmuo 15-16 mm, ilgis 120-125 cm)</t>
  </si>
  <si>
    <t xml:space="preserve">Laboratorinių indų džiovykla</t>
  </si>
  <si>
    <r>
      <rPr>
        <sz val="7"/>
        <rFont val="Times New Roman"/>
        <family val="1"/>
        <charset val="204"/>
      </rPr>
      <t>Elektrinė; džiovinimas pašildyto oro srautu; oro srauto temperatūra reguliuojama nuo aplinkos temp. iki 50-60</t>
    </r>
    <r>
      <rPr>
        <vertAlign val="superscript"/>
        <sz val="7"/>
        <rFont val="Times New Roman"/>
        <family val="1"/>
        <charset val="204"/>
      </rPr>
      <t>0</t>
    </r>
    <r>
      <rPr>
        <sz val="7"/>
        <rFont val="Times New Roman"/>
        <family val="1"/>
        <charset val="204"/>
      </rPr>
      <t>C, reguliuojamas srauto greitis; galimybė džiovinti laboratorinius indus iki 1 L tūrio; indų laikikliai - dengti plastiku/plastikiniai; laikiklių skaičius nuo 24 vnt. ir daugiau</t>
    </r>
  </si>
  <si>
    <t xml:space="preserve">Buteliukai BDS nustatymui</t>
  </si>
  <si>
    <t xml:space="preserve">39225730-1</t>
  </si>
  <si>
    <t xml:space="preserve">KF-12, su 9 cm kamšteliu, tinkami deguonies davikliui StirrOx G. Tūris  250-300 ml</t>
  </si>
  <si>
    <t xml:space="preserve">Buteliukai dujų chromatografo automatiniam mėginių įvedimo įrenginiui </t>
  </si>
  <si>
    <t xml:space="preserve">1,5 ml talpos,  32x11,6 mm, siauragurkliai, stikliniai, užsukami, su kamšteliais, skirti dujų chromatografo automatiniam mėginių įvedimo įrenginiui. Pakuotėje ne daugiau kaip 100 vnt.</t>
  </si>
  <si>
    <t xml:space="preserve">Buteliukai dujų chromatografo automatiniam mėginių įvedimo įrenginiui 1,5 ml talpos,  32x11,6 mm, siauragurkliai, stikliniai, užsukami, su kamšteliais, skirti dujų chromatografo automatiniam mėginių įvedimo įrenginiui. Pakuotėje  100 vnt.</t>
  </si>
  <si>
    <r>
      <rPr>
        <sz val="7"/>
        <rFont val="Times New Roman"/>
        <family val="1"/>
        <charset val="1"/>
      </rPr>
      <t>702207 </t>
    </r>
    <r>
      <rPr>
        <sz val="7"/>
        <color rgb="FF0000FF"/>
        <rFont val="Times New Roman"/>
        <family val="1"/>
        <charset val="1"/>
      </rPr>
      <t>https://www.mn-net.com/vial-kit-screw-n-9-702282-702732-702207</t>
    </r>
    <r>
      <rPr>
        <sz val="7"/>
        <rFont val="Times New Roman"/>
        <family val="1"/>
        <charset val="1"/>
      </rPr>
      <t> KATEN200010_Vials-EN_www.pdf 13 psl 26 psl.</t>
    </r>
  </si>
  <si>
    <t xml:space="preserve">Buteliukai dujų chromatografo viršerdvės automatiniam mėginių įvedimo įrenginiui </t>
  </si>
  <si>
    <t xml:space="preserve">20 ml talpos,  22x75 mm, N18, stikliniai, užsukami, su kamšteliais, skirti dujų chromatografo automatiniam viršerdvės mėginių įvedimo įrenginiui AOC 5000 Plus</t>
  </si>
  <si>
    <t xml:space="preserve">Buteliukai dujų chromatografo viršerdvės automatiniam mėginių įvedimo įrenginiui 20 ml talpos,  22x75 mm, N18, stikliniai, užsukami, su kamšteliais, skirti dujų chromatografo automatiniam viršerdvės mėginių įvedimo įrenginiui AOC 5000 Plus pakuotė 100vnt.</t>
  </si>
  <si>
    <t xml:space="preserve">702137 + 702826 KATEN200010_Vials-EN_www.pdf 13 psl</t>
  </si>
  <si>
    <t xml:space="preserve">I.O.M. ėmiklis su visomis sudėtinėmis dalimis</t>
  </si>
  <si>
    <t xml:space="preserve">42122500-5</t>
  </si>
  <si>
    <t xml:space="preserve">Skirtas personaliniam siurbliui,  kasetės dangtelis,  tvirtinimo žiedas,  kasetės viršus,  filtras,  kasetės apačia,  tarpinė,  I.O.M. ėmiklio korpusas, kasetės sąvarža, SKC arba lygiavertis</t>
  </si>
  <si>
    <t xml:space="preserve">Nalophan maišai</t>
  </si>
  <si>
    <t xml:space="preserve">Talpa 10 litrų </t>
  </si>
  <si>
    <t xml:space="preserve">Tedlaro maišai</t>
  </si>
  <si>
    <t xml:space="preserve">Talpa 5 litrai</t>
  </si>
  <si>
    <t xml:space="preserve">Tedlaro maišai Talpa 5 litrai 10 vnt. Pakuotė</t>
  </si>
  <si>
    <r>
      <rPr>
        <sz val="7"/>
        <rFont val="Times New Roman"/>
        <family val="1"/>
        <charset val="1"/>
      </rPr>
      <t>22052 </t>
    </r>
    <r>
      <rPr>
        <sz val="7"/>
        <color rgb="FF0000FF"/>
        <rFont val="Times New Roman"/>
        <family val="1"/>
        <charset val="1"/>
      </rPr>
      <t>https://www.restek.com/catalog/view/3795</t>
    </r>
  </si>
  <si>
    <t xml:space="preserve">Kraneliai Restek manifoldui</t>
  </si>
  <si>
    <t xml:space="preserve">42671100-1</t>
  </si>
  <si>
    <t xml:space="preserve">Vac. Manifold replacement 2pk, sample valves </t>
  </si>
  <si>
    <t xml:space="preserve">Kraneliai Restek manifoldui Vac. Manifold replacement 2pk, sample valves  2 vnt. Pakuotė</t>
  </si>
  <si>
    <r>
      <rPr>
        <sz val="7"/>
        <rFont val="Times New Roman"/>
        <family val="1"/>
        <charset val="1"/>
      </rPr>
      <t>26083 </t>
    </r>
    <r>
      <rPr>
        <sz val="7"/>
        <color rgb="FF0000FF"/>
        <rFont val="Times New Roman"/>
        <family val="1"/>
        <charset val="1"/>
      </rPr>
      <t>https://www.restek.com/catalog/view/26415</t>
    </r>
  </si>
  <si>
    <t xml:space="preserve">Nukreipėjai Restek manifoldui</t>
  </si>
  <si>
    <t xml:space="preserve">Vac. Manifold replacement 12pk, Tef. Sample guides </t>
  </si>
  <si>
    <t xml:space="preserve">Nukreipėjai Restek manifoldui Vac. Manifold replacement 12pk, Tef. Sample guides  12 vnt. Pakuotė</t>
  </si>
  <si>
    <r>
      <rPr>
        <sz val="7"/>
        <rFont val="Times New Roman"/>
        <family val="1"/>
        <charset val="1"/>
      </rPr>
      <t>26084 </t>
    </r>
    <r>
      <rPr>
        <sz val="7"/>
        <color rgb="FF0000FF"/>
        <rFont val="Times New Roman"/>
        <family val="1"/>
        <charset val="1"/>
      </rPr>
      <t>https://www.restek.com/catalog/view/26415</t>
    </r>
  </si>
  <si>
    <t xml:space="preserve">Aktyvuotos anglies filtras</t>
  </si>
  <si>
    <t xml:space="preserve">42913500-4</t>
  </si>
  <si>
    <t xml:space="preserve">Tinkamos formos darbui su kvapo mėginių ėmimo gaubtu</t>
  </si>
  <si>
    <t xml:space="preserve">Filtrai (oro mėginių ėmimui)</t>
  </si>
  <si>
    <t xml:space="preserve">MCE,  be tinklelio, porų dydis 1,6 µm, diametras 37 mm </t>
  </si>
  <si>
    <t xml:space="preserve">MCE,  be tinklelio, porų dydis 0,8 µm, diametras 37 mm </t>
  </si>
  <si>
    <t xml:space="preserve">MCE,  be tinklelio, porų dydis 1,6 µm, diametras 25 mm </t>
  </si>
  <si>
    <t xml:space="preserve">PVC, porų dydis 5,0 µm, diametras 25 mm </t>
  </si>
  <si>
    <t xml:space="preserve">Filtras oro siurbliukui</t>
  </si>
  <si>
    <t xml:space="preserve">PVC (polivinilchloridiniai) filtrai skersmuo 25 mm, 5 µm. Pakuotėje ne daugiau kaip 100 vnt.</t>
  </si>
  <si>
    <t xml:space="preserve">PVC (polivinilchloridiniai) filtrai skersmuo 25 mm, 0,8 µm. Pakuotėje ne daugiau kaip 100 vnt. </t>
  </si>
  <si>
    <t xml:space="preserve">Keičiamas apsauginis filtras su žiedu, tinkamas SKC, GILAir oro siurbliams</t>
  </si>
  <si>
    <t xml:space="preserve">PVC (polivinilchloridiniai) filtrai skersmuo 37 mm, 5 µm. Pakuotėje ne daugiau kaip 100 vnt.</t>
  </si>
  <si>
    <t xml:space="preserve">Filtras oro siurbliukui   </t>
  </si>
  <si>
    <t xml:space="preserve">Tipas MCE, be tinklelio, porų dydis 0,8 mm, skersmuo 37 mm.  Pakuotėje ne daugiau kaip 100 vnt.</t>
  </si>
  <si>
    <t xml:space="preserve">Filtras oro siurbliukui, PTFE</t>
  </si>
  <si>
    <t xml:space="preserve">PTFE (politetrafluoretileno) membraniniai filtrai skersmuo 25 mm, 5 µm, hidrofiliniai, inertiški tirpikliams, rūgštims ir šarmams (šarmų tyrimams). Pakuotėje ne daugiau kaip 100 vnt.</t>
  </si>
  <si>
    <t xml:space="preserve">Filtras švino, mangano, chromo, geležies  nustatymui</t>
  </si>
  <si>
    <t xml:space="preserve">MCE, skersmuo 25 mm, porų dydis 0,8 μm, 100/Pkg. Pakuotėje ne daugiau kaip 100 vnt. </t>
  </si>
  <si>
    <t xml:space="preserve">Olfaktometrui tiekiamo oro valymo sistema</t>
  </si>
  <si>
    <t xml:space="preserve">Aktyvuotos anglies filtras, dalelių filtras, drėgmės šalinimo sistema</t>
  </si>
  <si>
    <t xml:space="preserve">Žarnelė</t>
  </si>
  <si>
    <t xml:space="preserve">44164310-3</t>
  </si>
  <si>
    <t xml:space="preserve">Pagaminta iš fluorelastomero, skaidri, lanksti, chemiškai atspari, vidinis skersmuo 7 mm. </t>
  </si>
  <si>
    <t xml:space="preserve">m</t>
  </si>
  <si>
    <t xml:space="preserve">Pagaminta iš PTFE, FEP ar PET išorinis skersmuo 6 mm, vidinis skersmuo 4-5 mm</t>
  </si>
  <si>
    <t xml:space="preserve">Žarnelė </t>
  </si>
  <si>
    <t xml:space="preserve">Silikoninė, išorinis skersmuo 10 mm</t>
  </si>
  <si>
    <t xml:space="preserve">Silikoninis, vidinis skersmuo 14 mm</t>
  </si>
  <si>
    <t xml:space="preserve">Silikoninė, vidinis skersmuo 7 mm</t>
  </si>
</sst>
</file>

<file path=xl/styles.xml><?xml version="1.0" encoding="utf-8"?>
<styleSheet xmlns="http://schemas.openxmlformats.org/spreadsheetml/2006/main">
  <numFmts count="5">
    <numFmt numFmtId="164" formatCode="General"/>
    <numFmt numFmtId="165" formatCode="_-* #,##0.00\ _€_-;\-* #,##0.00\ _€_-;_-* \-??\ _€_-;_-@_-"/>
    <numFmt numFmtId="166" formatCode="0\ %"/>
    <numFmt numFmtId="167" formatCode="0.00"/>
    <numFmt numFmtId="168" formatCode="@"/>
  </numFmts>
  <fonts count="19">
    <font>
      <sz val="11"/>
      <color rgb="FF000000"/>
      <name val="Calibri"/>
      <family val="2"/>
      <charset val="1"/>
    </font>
    <font>
      <sz val="10"/>
      <name val="Arial"/>
      <family val="0"/>
      <charset val="204"/>
    </font>
    <font>
      <sz val="10"/>
      <name val="Arial"/>
      <family val="0"/>
      <charset val="204"/>
    </font>
    <font>
      <sz val="10"/>
      <name val="Arial"/>
      <family val="0"/>
      <charset val="204"/>
    </font>
    <font>
      <sz val="10"/>
      <name val="Arial"/>
      <family val="2"/>
      <charset val="186"/>
    </font>
    <font>
      <sz val="11"/>
      <color rgb="FF000000"/>
      <name val="Calibri"/>
      <family val="2"/>
      <charset val="186"/>
    </font>
    <font>
      <sz val="7"/>
      <color rgb="FF000000"/>
      <name val="Times New Roman"/>
      <family val="1"/>
      <charset val="204"/>
    </font>
    <font>
      <sz val="7"/>
      <color rgb="FF000000"/>
      <name val="Times New Roman"/>
      <family val="1"/>
      <charset val="1"/>
    </font>
    <font>
      <b val="true"/>
      <sz val="7"/>
      <color rgb="FF000000"/>
      <name val="Times New Roman"/>
      <family val="1"/>
      <charset val="204"/>
    </font>
    <font>
      <b val="true"/>
      <sz val="7"/>
      <name val="Times New Roman"/>
      <family val="1"/>
      <charset val="204"/>
    </font>
    <font>
      <b val="true"/>
      <i val="true"/>
      <sz val="7"/>
      <name val="Times New Roman"/>
      <family val="1"/>
      <charset val="204"/>
    </font>
    <font>
      <b val="true"/>
      <sz val="7"/>
      <name val="Times New Roman"/>
      <family val="1"/>
      <charset val="1"/>
    </font>
    <font>
      <sz val="7"/>
      <name val="Times New Roman"/>
      <family val="1"/>
      <charset val="204"/>
    </font>
    <font>
      <sz val="7"/>
      <name val="Times New Roman"/>
      <family val="1"/>
      <charset val="1"/>
    </font>
    <font>
      <sz val="7"/>
      <color rgb="FF0000FF"/>
      <name val="Times New Roman"/>
      <family val="1"/>
      <charset val="1"/>
    </font>
    <font>
      <vertAlign val="subscript"/>
      <sz val="7"/>
      <name val="Times New Roman"/>
      <family val="1"/>
      <charset val="204"/>
    </font>
    <font>
      <vertAlign val="subscript"/>
      <sz val="7"/>
      <color rgb="FF000000"/>
      <name val="Times New Roman"/>
      <family val="1"/>
      <charset val="204"/>
    </font>
    <font>
      <i val="true"/>
      <sz val="7"/>
      <name val="Times New Roman"/>
      <family val="1"/>
      <charset val="204"/>
    </font>
    <font>
      <vertAlign val="superscript"/>
      <sz val="7"/>
      <name val="Times New Roman"/>
      <family val="1"/>
      <charset val="204"/>
    </font>
  </fonts>
  <fills count="3">
    <fill>
      <patternFill patternType="none"/>
    </fill>
    <fill>
      <patternFill patternType="gray125"/>
    </fill>
    <fill>
      <patternFill patternType="solid">
        <fgColor rgb="FFD9D9D9"/>
        <bgColor rgb="FFC0C0C0"/>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diagonal/>
    </border>
  </borders>
  <cellStyleXfs count="29">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6" fontId="5" fillId="0" borderId="0" applyFont="true" applyBorder="false" applyAlignment="true" applyProtection="false">
      <alignment horizontal="general" vertical="bottom" textRotation="0" wrapText="false" indent="0" shrinkToFit="false"/>
    </xf>
    <xf numFmtId="164" fontId="5" fillId="0" borderId="0" applyFont="true" applyBorder="true" applyAlignment="true" applyProtection="true">
      <alignment horizontal="general" vertical="bottom" textRotation="0" wrapText="false" indent="0" shrinkToFit="false"/>
      <protection locked="true" hidden="false"/>
    </xf>
  </cellStyleXfs>
  <cellXfs count="14">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9" fillId="2" borderId="1" xfId="26" applyFont="true" applyBorder="true" applyAlignment="true" applyProtection="false">
      <alignment horizontal="center" vertical="center" textRotation="0" wrapText="true" indent="0" shrinkToFit="false"/>
      <protection locked="true" hidden="false"/>
    </xf>
    <xf numFmtId="164" fontId="9" fillId="2" borderId="2" xfId="26" applyFont="true" applyBorder="true" applyAlignment="true" applyProtection="false">
      <alignment horizontal="center" vertical="center" textRotation="0" wrapText="true" indent="0" shrinkToFit="false"/>
      <protection locked="true" hidden="false"/>
    </xf>
    <xf numFmtId="164" fontId="11" fillId="2" borderId="2" xfId="26" applyFont="true" applyBorder="true" applyAlignment="true" applyProtection="false">
      <alignment horizontal="center" vertical="center" textRotation="0" wrapText="true" indent="0" shrinkToFit="false"/>
      <protection locked="true" hidden="false"/>
    </xf>
    <xf numFmtId="164" fontId="9" fillId="0" borderId="1" xfId="26" applyFont="true" applyBorder="true" applyAlignment="true" applyProtection="false">
      <alignment horizontal="center" vertical="center" textRotation="0" wrapText="true" indent="0" shrinkToFit="false"/>
      <protection locked="true" hidden="false"/>
    </xf>
    <xf numFmtId="164" fontId="12" fillId="0" borderId="1" xfId="25" applyFont="true" applyBorder="true" applyAlignment="true" applyProtection="false">
      <alignment horizontal="center" vertical="center" textRotation="0" wrapText="true" indent="0" shrinkToFit="false"/>
      <protection locked="true" hidden="false"/>
    </xf>
    <xf numFmtId="164" fontId="13" fillId="0" borderId="1" xfId="25" applyFont="true" applyBorder="true" applyAlignment="true" applyProtection="false">
      <alignment horizontal="center" vertical="center" textRotation="0" wrapText="true" indent="0" shrinkToFit="false"/>
      <protection locked="true" hidden="false"/>
    </xf>
    <xf numFmtId="167" fontId="12" fillId="0" borderId="1" xfId="25"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8" fontId="7" fillId="0" borderId="0" xfId="0" applyFont="true" applyBorder="false" applyAlignment="false" applyProtection="false">
      <alignment horizontal="general" vertical="bottom" textRotation="0" wrapText="false" indent="0" shrinkToFit="false"/>
      <protection locked="true" hidden="false"/>
    </xf>
  </cellXfs>
  <cellStyles count="15">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Aiškinamasis tekstas 2" xfId="20" builtinId="53" customBuiltin="true"/>
    <cellStyle name="Kablelis 2" xfId="21" builtinId="53" customBuiltin="true"/>
    <cellStyle name="Normal 2" xfId="22" builtinId="53" customBuiltin="true"/>
    <cellStyle name="Normal 2 3" xfId="23" builtinId="53" customBuiltin="true"/>
    <cellStyle name="Normal 2 3 2" xfId="24" builtinId="53" customBuiltin="true"/>
    <cellStyle name="Normal 4" xfId="25" builtinId="53" customBuiltin="true"/>
    <cellStyle name="Normal_Medikamentai Jordana" xfId="26" builtinId="53" customBuiltin="true"/>
    <cellStyle name="Procentai 3" xfId="27" builtinId="53" customBuiltin="true"/>
    <cellStyle name="Įprastas 5" xfId="28"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hyperlink" Target="https://store.shimadzu.com/p-51033-4ml-plastic-vial-quantity-100.aspx?keyword=228-31537-91" TargetMode="External"/><Relationship Id="rId2" Type="http://schemas.openxmlformats.org/officeDocument/2006/relationships/hyperlink" Target="https://store.shimadzu.com/p-49216-ferrule-cap-assm-05mm10pc.aspx" TargetMode="External"/><Relationship Id="rId3" Type="http://schemas.openxmlformats.org/officeDocument/2006/relationships/hyperlink" Target="https://store.shimadzu.com/p-52630-needle-assy-sil-6b9a-sil-10a.aspx?keyword=228-20243-93" TargetMode="External"/><Relationship Id="rId4" Type="http://schemas.openxmlformats.org/officeDocument/2006/relationships/hyperlink" Target="https://www.velp.com/en-ww/kjtabs-vct-1000-pcsbox-1-5-tins.aspx" TargetMode="External"/><Relationship Id="rId5" Type="http://schemas.openxmlformats.org/officeDocument/2006/relationships/hyperlink" Target="https://www.restek.com/catalog/view/325/20445" TargetMode="External"/><Relationship Id="rId6" Type="http://schemas.openxmlformats.org/officeDocument/2006/relationships/hyperlink" Target="https://www.restek.com/catalog/view/49265" TargetMode="External"/><Relationship Id="rId7" Type="http://schemas.openxmlformats.org/officeDocument/2006/relationships/hyperlink" Target="https://www.restek.com/catalog/view/46605" TargetMode="External"/><Relationship Id="rId8" Type="http://schemas.openxmlformats.org/officeDocument/2006/relationships/hyperlink" Target="https://www.velp.com/en-ww/extraction-cup-std-56x120mm-3pcsbox.aspx" TargetMode="External"/><Relationship Id="rId9" Type="http://schemas.openxmlformats.org/officeDocument/2006/relationships/hyperlink" Target="https://store.shimadzu.com/p-50630-needle-seals-3pk-sil-6b9a10a10ai.aspx" TargetMode="External"/><Relationship Id="rId10" Type="http://schemas.openxmlformats.org/officeDocument/2006/relationships/hyperlink" Target="https://store.shimadzu.com/p-49520-filament-d-assembly.aspx" TargetMode="External"/><Relationship Id="rId11" Type="http://schemas.openxmlformats.org/officeDocument/2006/relationships/hyperlink" Target="https://store.shimadzu.com/p-54610-lc-10ai-ceramic-suction-filter-assembly.aspx" TargetMode="External"/><Relationship Id="rId12" Type="http://schemas.openxmlformats.org/officeDocument/2006/relationships/hyperlink" Target="https://store.shimadzu.com/p-49520-filament-d-assembly.aspx" TargetMode="External"/><Relationship Id="rId13" Type="http://schemas.openxmlformats.org/officeDocument/2006/relationships/hyperlink" Target="https://store.shimadzu.com/p-50738-plunger-seal-gfp-lc-10atvp-sil10advp-sil-20aac-lc20.aspx" TargetMode="External"/><Relationship Id="rId14" Type="http://schemas.openxmlformats.org/officeDocument/2006/relationships/hyperlink" Target="https://store.shimadzu.com/p-50796-line-filter-lc-2010lc-20adabat.aspx" TargetMode="External"/><Relationship Id="rId15" Type="http://schemas.openxmlformats.org/officeDocument/2006/relationships/hyperlink" Target="https://store.shimadzu.com/p-54489-gasket-for-i-series-3d-lc-2030c-3d-lc-2040c-3d.aspx" TargetMode="External"/><Relationship Id="rId16" Type="http://schemas.openxmlformats.org/officeDocument/2006/relationships/hyperlink" Target="https://store.shimadzu.com/p-54493-d2-lamp-i-series.aspx" TargetMode="External"/><Relationship Id="rId17" Type="http://schemas.openxmlformats.org/officeDocument/2006/relationships/hyperlink" Target="https://store.shimadzu.com/p-53389-teflon-diaphrams-2pk-lc30ad-only.aspx" TargetMode="External"/><Relationship Id="rId18" Type="http://schemas.openxmlformats.org/officeDocument/2006/relationships/hyperlink" Target="https://store.shimadzu.com/p-54514-check-valve-in-i-series.aspx" TargetMode="External"/><Relationship Id="rId19" Type="http://schemas.openxmlformats.org/officeDocument/2006/relationships/hyperlink" Target="https://store.shimadzu.com/p-50666-check-valve-out-lc-20adab10advpatvp.aspx" TargetMode="External"/><Relationship Id="rId20" Type="http://schemas.openxmlformats.org/officeDocument/2006/relationships/hyperlink" Target="https://store.shimadzu.com/p-50718-peek-frit-for-inline-filter-on-lc-10avp-and-lc-20a-pumps.aspx" TargetMode="External"/><Relationship Id="rId21" Type="http://schemas.openxmlformats.org/officeDocument/2006/relationships/hyperlink" Target="https://www.mn-net.com/vial-kit-screw-n-9-702282-702732-702207" TargetMode="External"/><Relationship Id="rId22" Type="http://schemas.openxmlformats.org/officeDocument/2006/relationships/hyperlink" Target="https://www.restek.com/catalog/view/3795" TargetMode="External"/><Relationship Id="rId23" Type="http://schemas.openxmlformats.org/officeDocument/2006/relationships/hyperlink" Target="https://www.restek.com/catalog/view/26415" TargetMode="External"/><Relationship Id="rId24" Type="http://schemas.openxmlformats.org/officeDocument/2006/relationships/hyperlink" Target="https://www.restek.com/catalog/view/26415" TargetMode="External"/><Relationship Id="rId25"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Q279"/>
  <sheetViews>
    <sheetView windowProtection="false" showFormulas="false" showGridLines="true" showRowColHeaders="true" showZeros="true" rightToLeft="false" tabSelected="true" showOutlineSymbols="true" defaultGridColor="true" view="normal" topLeftCell="A1" colorId="64" zoomScale="140" zoomScaleNormal="140" zoomScalePageLayoutView="100" workbookViewId="0">
      <selection pane="topLeft" activeCell="Q8" activeCellId="0" sqref="Q8"/>
    </sheetView>
  </sheetViews>
  <sheetFormatPr defaultRowHeight="12.8"/>
  <cols>
    <col collapsed="false" hidden="false" max="1" min="1" style="1" width="4.72448979591837"/>
    <col collapsed="false" hidden="false" max="2" min="2" style="1" width="10.530612244898"/>
    <col collapsed="false" hidden="false" max="3" min="3" style="1" width="10.1224489795918"/>
    <col collapsed="false" hidden="false" max="4" min="4" style="1" width="17.6836734693878"/>
    <col collapsed="false" hidden="false" max="5" min="5" style="1" width="6.47959183673469"/>
    <col collapsed="false" hidden="false" max="6" min="6" style="1" width="13.9030612244898"/>
    <col collapsed="false" hidden="false" max="7" min="7" style="2" width="9.04591836734694"/>
    <col collapsed="false" hidden="false" max="8" min="8" style="1" width="6.88265306122449"/>
    <col collapsed="false" hidden="false" max="9" min="9" style="1" width="7.56122448979592"/>
    <col collapsed="false" hidden="false" max="10" min="10" style="1" width="7.4234693877551"/>
    <col collapsed="false" hidden="false" max="11" min="11" style="1" width="4.45408163265306"/>
    <col collapsed="false" hidden="false" max="13" min="12" style="1" width="6.20918367346939"/>
    <col collapsed="false" hidden="false" max="14" min="14" style="1" width="7.1530612244898"/>
    <col collapsed="false" hidden="false" max="1025" min="15" style="1" width="9.04591836734694"/>
  </cols>
  <sheetData>
    <row r="1" customFormat="false" ht="13.8" hidden="false" customHeight="false" outlineLevel="0" collapsed="false">
      <c r="A1" s="0"/>
      <c r="B1" s="0"/>
      <c r="C1" s="0"/>
      <c r="D1" s="0"/>
      <c r="E1" s="0"/>
      <c r="F1" s="0"/>
      <c r="G1" s="3"/>
      <c r="H1" s="0"/>
      <c r="I1" s="0"/>
      <c r="J1" s="0"/>
      <c r="K1" s="4" t="s">
        <v>0</v>
      </c>
      <c r="L1" s="4"/>
      <c r="M1" s="4"/>
      <c r="N1" s="4"/>
      <c r="Q1" s="0"/>
    </row>
    <row r="2" customFormat="false" ht="107.25" hidden="false" customHeight="true" outlineLevel="0" collapsed="false">
      <c r="A2" s="5" t="s">
        <v>1</v>
      </c>
      <c r="B2" s="5" t="s">
        <v>2</v>
      </c>
      <c r="C2" s="5" t="s">
        <v>3</v>
      </c>
      <c r="D2" s="5" t="s">
        <v>4</v>
      </c>
      <c r="E2" s="5" t="s">
        <v>5</v>
      </c>
      <c r="F2" s="6" t="s">
        <v>6</v>
      </c>
      <c r="G2" s="7" t="s">
        <v>7</v>
      </c>
      <c r="H2" s="5" t="s">
        <v>8</v>
      </c>
      <c r="I2" s="5" t="s">
        <v>9</v>
      </c>
      <c r="J2" s="5" t="s">
        <v>10</v>
      </c>
      <c r="K2" s="5" t="s">
        <v>11</v>
      </c>
      <c r="L2" s="5" t="s">
        <v>12</v>
      </c>
      <c r="M2" s="5" t="s">
        <v>13</v>
      </c>
      <c r="N2" s="5" t="s">
        <v>14</v>
      </c>
      <c r="Q2" s="0"/>
    </row>
    <row r="3" customFormat="false" ht="65.25" hidden="false" customHeight="true" outlineLevel="0" collapsed="false">
      <c r="A3" s="8" t="n">
        <v>1</v>
      </c>
      <c r="B3" s="9" t="s">
        <v>15</v>
      </c>
      <c r="C3" s="9" t="s">
        <v>16</v>
      </c>
      <c r="D3" s="9" t="s">
        <v>17</v>
      </c>
      <c r="E3" s="9" t="s">
        <v>18</v>
      </c>
      <c r="F3" s="9" t="s">
        <v>19</v>
      </c>
      <c r="G3" s="10" t="s">
        <v>20</v>
      </c>
      <c r="H3" s="9" t="s">
        <v>21</v>
      </c>
      <c r="I3" s="9" t="n">
        <v>500</v>
      </c>
      <c r="J3" s="11" t="n">
        <v>1.4</v>
      </c>
      <c r="K3" s="9" t="n">
        <v>21</v>
      </c>
      <c r="L3" s="11" t="n">
        <f aca="false">ROUND(J3*1.21,2)</f>
        <v>1.69</v>
      </c>
      <c r="M3" s="11" t="n">
        <f aca="false">J3*I3</f>
        <v>700</v>
      </c>
      <c r="N3" s="11" t="n">
        <f aca="false">I3*L3</f>
        <v>845</v>
      </c>
      <c r="Q3" s="9"/>
    </row>
    <row r="4" customFormat="false" ht="30.75" hidden="false" customHeight="true" outlineLevel="0" collapsed="false">
      <c r="A4" s="12" t="n">
        <f aca="false">A3+1</f>
        <v>2</v>
      </c>
      <c r="B4" s="9" t="s">
        <v>22</v>
      </c>
      <c r="C4" s="9" t="s">
        <v>16</v>
      </c>
      <c r="D4" s="9" t="s">
        <v>23</v>
      </c>
      <c r="E4" s="9"/>
      <c r="F4" s="9"/>
      <c r="G4" s="9"/>
      <c r="H4" s="9" t="s">
        <v>21</v>
      </c>
      <c r="I4" s="9" t="n">
        <v>20</v>
      </c>
      <c r="J4" s="11"/>
      <c r="K4" s="9" t="n">
        <v>21</v>
      </c>
      <c r="L4" s="11"/>
      <c r="M4" s="11"/>
      <c r="N4" s="11"/>
    </row>
    <row r="5" customFormat="false" ht="28.35" hidden="false" customHeight="false" outlineLevel="0" collapsed="false">
      <c r="A5" s="8" t="n">
        <f aca="false">A4+1</f>
        <v>3</v>
      </c>
      <c r="B5" s="9" t="s">
        <v>22</v>
      </c>
      <c r="C5" s="9" t="s">
        <v>16</v>
      </c>
      <c r="D5" s="9" t="s">
        <v>24</v>
      </c>
      <c r="E5" s="9"/>
      <c r="F5" s="9"/>
      <c r="G5" s="9"/>
      <c r="H5" s="9" t="s">
        <v>21</v>
      </c>
      <c r="I5" s="9" t="n">
        <v>5</v>
      </c>
      <c r="J5" s="11"/>
      <c r="K5" s="9" t="n">
        <v>21</v>
      </c>
      <c r="L5" s="11"/>
      <c r="M5" s="11"/>
      <c r="N5" s="11"/>
    </row>
    <row r="6" customFormat="false" ht="28.35" hidden="false" customHeight="false" outlineLevel="0" collapsed="false">
      <c r="A6" s="12" t="n">
        <f aca="false">A5+1</f>
        <v>4</v>
      </c>
      <c r="B6" s="9" t="s">
        <v>25</v>
      </c>
      <c r="C6" s="9" t="s">
        <v>16</v>
      </c>
      <c r="D6" s="9" t="s">
        <v>26</v>
      </c>
      <c r="E6" s="9"/>
      <c r="F6" s="9"/>
      <c r="G6" s="9"/>
      <c r="H6" s="9" t="s">
        <v>27</v>
      </c>
      <c r="I6" s="9" t="n">
        <v>6</v>
      </c>
      <c r="J6" s="11"/>
      <c r="K6" s="9" t="n">
        <v>21</v>
      </c>
      <c r="L6" s="11"/>
      <c r="M6" s="11"/>
      <c r="N6" s="11"/>
    </row>
    <row r="7" customFormat="false" ht="19.4" hidden="false" customHeight="false" outlineLevel="0" collapsed="false">
      <c r="A7" s="12" t="n">
        <f aca="false">A6+1</f>
        <v>5</v>
      </c>
      <c r="B7" s="9" t="s">
        <v>25</v>
      </c>
      <c r="C7" s="9" t="s">
        <v>16</v>
      </c>
      <c r="D7" s="9" t="s">
        <v>28</v>
      </c>
      <c r="E7" s="9"/>
      <c r="F7" s="9"/>
      <c r="G7" s="9"/>
      <c r="H7" s="9" t="s">
        <v>27</v>
      </c>
      <c r="I7" s="9" t="n">
        <v>9</v>
      </c>
      <c r="J7" s="11"/>
      <c r="K7" s="9" t="n">
        <v>21</v>
      </c>
      <c r="L7" s="11"/>
      <c r="M7" s="11"/>
      <c r="N7" s="11"/>
    </row>
    <row r="8" customFormat="false" ht="37.3" hidden="false" customHeight="false" outlineLevel="0" collapsed="false">
      <c r="A8" s="8" t="n">
        <f aca="false">A7+1</f>
        <v>6</v>
      </c>
      <c r="B8" s="9" t="s">
        <v>29</v>
      </c>
      <c r="C8" s="9" t="s">
        <v>16</v>
      </c>
      <c r="D8" s="9" t="s">
        <v>30</v>
      </c>
      <c r="E8" s="9"/>
      <c r="F8" s="9"/>
      <c r="G8" s="9"/>
      <c r="H8" s="9" t="s">
        <v>21</v>
      </c>
      <c r="I8" s="9" t="n">
        <v>15</v>
      </c>
      <c r="J8" s="11"/>
      <c r="K8" s="9" t="n">
        <v>21</v>
      </c>
      <c r="L8" s="11"/>
      <c r="M8" s="11"/>
      <c r="N8" s="11"/>
    </row>
    <row r="9" customFormat="false" ht="62.25" hidden="false" customHeight="true" outlineLevel="0" collapsed="false">
      <c r="A9" s="8" t="n">
        <f aca="false">A8+1</f>
        <v>7</v>
      </c>
      <c r="B9" s="9" t="s">
        <v>31</v>
      </c>
      <c r="C9" s="9" t="s">
        <v>16</v>
      </c>
      <c r="D9" s="9" t="s">
        <v>32</v>
      </c>
      <c r="E9" s="9" t="s">
        <v>18</v>
      </c>
      <c r="F9" s="9" t="s">
        <v>33</v>
      </c>
      <c r="G9" s="10" t="s">
        <v>34</v>
      </c>
      <c r="H9" s="9" t="s">
        <v>21</v>
      </c>
      <c r="I9" s="9" t="n">
        <v>10</v>
      </c>
      <c r="J9" s="11" t="n">
        <v>3.7</v>
      </c>
      <c r="K9" s="9" t="n">
        <v>21</v>
      </c>
      <c r="L9" s="11" t="n">
        <f aca="false">ROUND(J9*1.21,2)</f>
        <v>4.48</v>
      </c>
      <c r="M9" s="11" t="n">
        <f aca="false">J9*I9</f>
        <v>37</v>
      </c>
      <c r="N9" s="11" t="n">
        <f aca="false">I9*L9</f>
        <v>44.8</v>
      </c>
    </row>
    <row r="10" customFormat="false" ht="28.35" hidden="false" customHeight="false" outlineLevel="0" collapsed="false">
      <c r="A10" s="8" t="n">
        <f aca="false">A9+1</f>
        <v>8</v>
      </c>
      <c r="B10" s="9" t="s">
        <v>35</v>
      </c>
      <c r="C10" s="9" t="s">
        <v>36</v>
      </c>
      <c r="D10" s="9" t="s">
        <v>37</v>
      </c>
      <c r="E10" s="9"/>
      <c r="F10" s="9"/>
      <c r="G10" s="9"/>
      <c r="H10" s="9" t="s">
        <v>21</v>
      </c>
      <c r="I10" s="9" t="n">
        <v>5</v>
      </c>
      <c r="J10" s="11"/>
      <c r="K10" s="9" t="n">
        <v>21</v>
      </c>
      <c r="L10" s="11"/>
      <c r="M10" s="11"/>
      <c r="N10" s="11"/>
    </row>
    <row r="11" customFormat="false" ht="27.85" hidden="false" customHeight="false" outlineLevel="0" collapsed="false">
      <c r="A11" s="8" t="n">
        <f aca="false">A10+1</f>
        <v>9</v>
      </c>
      <c r="B11" s="9" t="s">
        <v>38</v>
      </c>
      <c r="C11" s="9" t="s">
        <v>39</v>
      </c>
      <c r="D11" s="9" t="s">
        <v>40</v>
      </c>
      <c r="E11" s="9" t="s">
        <v>18</v>
      </c>
      <c r="F11" s="9" t="s">
        <v>41</v>
      </c>
      <c r="G11" s="10" t="s">
        <v>42</v>
      </c>
      <c r="H11" s="9" t="s">
        <v>21</v>
      </c>
      <c r="I11" s="9" t="n">
        <v>1</v>
      </c>
      <c r="J11" s="11" t="n">
        <v>92</v>
      </c>
      <c r="K11" s="9" t="n">
        <v>21</v>
      </c>
      <c r="L11" s="11" t="n">
        <f aca="false">ROUND(J11*1.21,2)</f>
        <v>111.32</v>
      </c>
      <c r="M11" s="11" t="n">
        <f aca="false">J11*I11</f>
        <v>92</v>
      </c>
      <c r="N11" s="11" t="n">
        <f aca="false">I11*L11</f>
        <v>111.32</v>
      </c>
    </row>
    <row r="12" customFormat="false" ht="73.35" hidden="false" customHeight="false" outlineLevel="0" collapsed="false">
      <c r="A12" s="8" t="n">
        <f aca="false">A11+1</f>
        <v>10</v>
      </c>
      <c r="B12" s="9" t="s">
        <v>43</v>
      </c>
      <c r="C12" s="9" t="s">
        <v>39</v>
      </c>
      <c r="D12" s="9" t="s">
        <v>44</v>
      </c>
      <c r="E12" s="9" t="s">
        <v>18</v>
      </c>
      <c r="F12" s="9" t="s">
        <v>45</v>
      </c>
      <c r="G12" s="10" t="s">
        <v>46</v>
      </c>
      <c r="H12" s="9" t="s">
        <v>21</v>
      </c>
      <c r="I12" s="9" t="n">
        <v>4</v>
      </c>
      <c r="J12" s="11" t="n">
        <v>62</v>
      </c>
      <c r="K12" s="9" t="n">
        <v>21</v>
      </c>
      <c r="L12" s="11" t="n">
        <f aca="false">ROUND(J12*1.21,2)</f>
        <v>75.02</v>
      </c>
      <c r="M12" s="11" t="n">
        <f aca="false">J12*I12</f>
        <v>248</v>
      </c>
      <c r="N12" s="11" t="n">
        <f aca="false">I12*L12</f>
        <v>300.08</v>
      </c>
    </row>
    <row r="13" customFormat="false" ht="28.35" hidden="false" customHeight="false" outlineLevel="0" collapsed="false">
      <c r="A13" s="8" t="n">
        <f aca="false">A12+1</f>
        <v>11</v>
      </c>
      <c r="B13" s="9" t="s">
        <v>47</v>
      </c>
      <c r="C13" s="9" t="s">
        <v>48</v>
      </c>
      <c r="D13" s="9" t="s">
        <v>49</v>
      </c>
      <c r="E13" s="9"/>
      <c r="F13" s="9"/>
      <c r="G13" s="9"/>
      <c r="H13" s="9" t="s">
        <v>21</v>
      </c>
      <c r="I13" s="9" t="n">
        <v>80</v>
      </c>
      <c r="J13" s="11"/>
      <c r="K13" s="9" t="n">
        <v>21</v>
      </c>
      <c r="L13" s="11"/>
      <c r="M13" s="11"/>
      <c r="N13" s="11"/>
    </row>
    <row r="14" customFormat="false" ht="28.35" hidden="false" customHeight="false" outlineLevel="0" collapsed="false">
      <c r="A14" s="8" t="n">
        <f aca="false">A13+1</f>
        <v>12</v>
      </c>
      <c r="B14" s="9" t="s">
        <v>47</v>
      </c>
      <c r="C14" s="9" t="s">
        <v>48</v>
      </c>
      <c r="D14" s="9" t="s">
        <v>50</v>
      </c>
      <c r="E14" s="9"/>
      <c r="F14" s="9"/>
      <c r="G14" s="9"/>
      <c r="H14" s="9" t="s">
        <v>21</v>
      </c>
      <c r="I14" s="9" t="n">
        <v>50</v>
      </c>
      <c r="J14" s="11"/>
      <c r="K14" s="9" t="n">
        <v>21</v>
      </c>
      <c r="L14" s="11"/>
      <c r="M14" s="11"/>
      <c r="N14" s="11"/>
    </row>
    <row r="15" customFormat="false" ht="87.75" hidden="false" customHeight="true" outlineLevel="0" collapsed="false">
      <c r="A15" s="8" t="n">
        <f aca="false">A14+1</f>
        <v>13</v>
      </c>
      <c r="B15" s="9" t="s">
        <v>51</v>
      </c>
      <c r="C15" s="9" t="s">
        <v>48</v>
      </c>
      <c r="D15" s="9" t="s">
        <v>52</v>
      </c>
      <c r="E15" s="9" t="s">
        <v>18</v>
      </c>
      <c r="F15" s="9" t="s">
        <v>53</v>
      </c>
      <c r="G15" s="10" t="s">
        <v>54</v>
      </c>
      <c r="H15" s="9" t="s">
        <v>21</v>
      </c>
      <c r="I15" s="9" t="n">
        <v>24</v>
      </c>
      <c r="J15" s="11" t="n">
        <v>64</v>
      </c>
      <c r="K15" s="9" t="n">
        <v>21</v>
      </c>
      <c r="L15" s="11" t="n">
        <f aca="false">ROUND(J15*1.21,2)</f>
        <v>77.44</v>
      </c>
      <c r="M15" s="11" t="n">
        <f aca="false">J15*I15</f>
        <v>1536</v>
      </c>
      <c r="N15" s="11" t="n">
        <f aca="false">I15*L15</f>
        <v>1858.56</v>
      </c>
    </row>
    <row r="16" customFormat="false" ht="46.25" hidden="false" customHeight="false" outlineLevel="0" collapsed="false">
      <c r="A16" s="8" t="n">
        <f aca="false">A15+1</f>
        <v>14</v>
      </c>
      <c r="B16" s="9" t="s">
        <v>55</v>
      </c>
      <c r="C16" s="9" t="s">
        <v>56</v>
      </c>
      <c r="D16" s="9" t="s">
        <v>57</v>
      </c>
      <c r="E16" s="9"/>
      <c r="F16" s="9"/>
      <c r="G16" s="9"/>
      <c r="H16" s="9" t="s">
        <v>58</v>
      </c>
      <c r="I16" s="9" t="n">
        <v>1000</v>
      </c>
      <c r="J16" s="11"/>
      <c r="K16" s="9" t="n">
        <v>21</v>
      </c>
      <c r="L16" s="11"/>
      <c r="M16" s="11"/>
      <c r="N16" s="11"/>
    </row>
    <row r="17" customFormat="false" ht="28.35" hidden="false" customHeight="false" outlineLevel="0" collapsed="false">
      <c r="A17" s="8" t="n">
        <f aca="false">A16+1</f>
        <v>15</v>
      </c>
      <c r="B17" s="9" t="s">
        <v>59</v>
      </c>
      <c r="C17" s="9" t="s">
        <v>56</v>
      </c>
      <c r="D17" s="9" t="s">
        <v>60</v>
      </c>
      <c r="E17" s="9"/>
      <c r="F17" s="9"/>
      <c r="G17" s="9"/>
      <c r="H17" s="9" t="s">
        <v>58</v>
      </c>
      <c r="I17" s="9" t="n">
        <v>250</v>
      </c>
      <c r="J17" s="11"/>
      <c r="K17" s="9" t="n">
        <v>21</v>
      </c>
      <c r="L17" s="11"/>
      <c r="M17" s="11"/>
      <c r="N17" s="11"/>
    </row>
    <row r="18" customFormat="false" ht="46.25" hidden="false" customHeight="false" outlineLevel="0" collapsed="false">
      <c r="A18" s="8" t="n">
        <f aca="false">A17+1</f>
        <v>16</v>
      </c>
      <c r="B18" s="9" t="s">
        <v>61</v>
      </c>
      <c r="C18" s="9" t="s">
        <v>56</v>
      </c>
      <c r="D18" s="9" t="s">
        <v>62</v>
      </c>
      <c r="E18" s="9"/>
      <c r="F18" s="9"/>
      <c r="G18" s="9"/>
      <c r="H18" s="9" t="s">
        <v>63</v>
      </c>
      <c r="I18" s="9" t="n">
        <v>400</v>
      </c>
      <c r="J18" s="11"/>
      <c r="K18" s="9" t="n">
        <v>21</v>
      </c>
      <c r="L18" s="11"/>
      <c r="M18" s="11"/>
      <c r="N18" s="11"/>
    </row>
    <row r="19" customFormat="false" ht="54.75" hidden="false" customHeight="true" outlineLevel="0" collapsed="false">
      <c r="A19" s="8" t="n">
        <f aca="false">A18+1</f>
        <v>17</v>
      </c>
      <c r="B19" s="9" t="s">
        <v>64</v>
      </c>
      <c r="C19" s="9" t="s">
        <v>56</v>
      </c>
      <c r="D19" s="9" t="s">
        <v>65</v>
      </c>
      <c r="E19" s="9"/>
      <c r="F19" s="9"/>
      <c r="G19" s="9"/>
      <c r="H19" s="9" t="s">
        <v>66</v>
      </c>
      <c r="I19" s="9" t="n">
        <v>2</v>
      </c>
      <c r="J19" s="11"/>
      <c r="K19" s="9" t="n">
        <v>21</v>
      </c>
      <c r="L19" s="11"/>
      <c r="M19" s="11"/>
      <c r="N19" s="11"/>
    </row>
    <row r="20" customFormat="false" ht="28.35" hidden="false" customHeight="false" outlineLevel="0" collapsed="false">
      <c r="A20" s="8" t="n">
        <f aca="false">A19+1</f>
        <v>18</v>
      </c>
      <c r="B20" s="9" t="s">
        <v>67</v>
      </c>
      <c r="C20" s="9" t="s">
        <v>56</v>
      </c>
      <c r="D20" s="9" t="s">
        <v>68</v>
      </c>
      <c r="E20" s="9"/>
      <c r="F20" s="9"/>
      <c r="G20" s="9"/>
      <c r="H20" s="9" t="s">
        <v>69</v>
      </c>
      <c r="I20" s="9" t="n">
        <v>10</v>
      </c>
      <c r="J20" s="11"/>
      <c r="K20" s="9" t="n">
        <v>21</v>
      </c>
      <c r="L20" s="11"/>
      <c r="M20" s="11"/>
      <c r="N20" s="11"/>
    </row>
    <row r="21" customFormat="false" ht="33.75" hidden="false" customHeight="true" outlineLevel="0" collapsed="false">
      <c r="A21" s="8" t="n">
        <f aca="false">A20+1</f>
        <v>19</v>
      </c>
      <c r="B21" s="9" t="s">
        <v>70</v>
      </c>
      <c r="C21" s="9" t="s">
        <v>56</v>
      </c>
      <c r="D21" s="9" t="s">
        <v>71</v>
      </c>
      <c r="E21" s="9"/>
      <c r="F21" s="9"/>
      <c r="G21" s="9"/>
      <c r="H21" s="9" t="s">
        <v>72</v>
      </c>
      <c r="I21" s="9" t="n">
        <v>25</v>
      </c>
      <c r="J21" s="11"/>
      <c r="K21" s="9" t="n">
        <v>21</v>
      </c>
      <c r="L21" s="11"/>
      <c r="M21" s="11"/>
      <c r="N21" s="11"/>
    </row>
    <row r="22" customFormat="false" ht="55.2" hidden="false" customHeight="false" outlineLevel="0" collapsed="false">
      <c r="A22" s="8" t="n">
        <f aca="false">A21+1</f>
        <v>20</v>
      </c>
      <c r="B22" s="9" t="s">
        <v>73</v>
      </c>
      <c r="C22" s="9" t="s">
        <v>56</v>
      </c>
      <c r="D22" s="9" t="s">
        <v>74</v>
      </c>
      <c r="E22" s="9"/>
      <c r="F22" s="9"/>
      <c r="G22" s="9"/>
      <c r="H22" s="9" t="s">
        <v>75</v>
      </c>
      <c r="I22" s="9" t="n">
        <v>1000</v>
      </c>
      <c r="J22" s="11"/>
      <c r="K22" s="9" t="n">
        <v>21</v>
      </c>
      <c r="L22" s="11"/>
      <c r="M22" s="11"/>
      <c r="N22" s="11"/>
    </row>
    <row r="23" customFormat="false" ht="12.8" hidden="false" customHeight="false" outlineLevel="0" collapsed="false">
      <c r="A23" s="8" t="n">
        <f aca="false">A22+1</f>
        <v>21</v>
      </c>
      <c r="B23" s="9" t="s">
        <v>76</v>
      </c>
      <c r="C23" s="9" t="s">
        <v>56</v>
      </c>
      <c r="D23" s="9" t="s">
        <v>77</v>
      </c>
      <c r="E23" s="9"/>
      <c r="F23" s="9"/>
      <c r="G23" s="9"/>
      <c r="H23" s="9" t="s">
        <v>78</v>
      </c>
      <c r="I23" s="9" t="n">
        <v>1</v>
      </c>
      <c r="J23" s="11"/>
      <c r="K23" s="9" t="n">
        <v>21</v>
      </c>
      <c r="L23" s="11"/>
      <c r="M23" s="11"/>
      <c r="N23" s="11"/>
    </row>
    <row r="24" customFormat="false" ht="19.4" hidden="false" customHeight="false" outlineLevel="0" collapsed="false">
      <c r="A24" s="8" t="n">
        <f aca="false">A23+1</f>
        <v>22</v>
      </c>
      <c r="B24" s="9" t="s">
        <v>79</v>
      </c>
      <c r="C24" s="9" t="s">
        <v>56</v>
      </c>
      <c r="D24" s="9" t="s">
        <v>80</v>
      </c>
      <c r="E24" s="9"/>
      <c r="F24" s="9"/>
      <c r="G24" s="9"/>
      <c r="H24" s="9" t="s">
        <v>81</v>
      </c>
      <c r="I24" s="9" t="n">
        <v>4</v>
      </c>
      <c r="J24" s="11"/>
      <c r="K24" s="9" t="n">
        <v>21</v>
      </c>
      <c r="L24" s="11"/>
      <c r="M24" s="11"/>
      <c r="N24" s="11"/>
    </row>
    <row r="25" customFormat="false" ht="31.5" hidden="false" customHeight="true" outlineLevel="0" collapsed="false">
      <c r="A25" s="8" t="n">
        <f aca="false">A24+1</f>
        <v>23</v>
      </c>
      <c r="B25" s="9" t="s">
        <v>79</v>
      </c>
      <c r="C25" s="9" t="s">
        <v>56</v>
      </c>
      <c r="D25" s="9" t="s">
        <v>82</v>
      </c>
      <c r="E25" s="9"/>
      <c r="F25" s="9"/>
      <c r="G25" s="9"/>
      <c r="H25" s="9" t="s">
        <v>81</v>
      </c>
      <c r="I25" s="9" t="n">
        <v>1</v>
      </c>
      <c r="J25" s="11"/>
      <c r="K25" s="9" t="n">
        <v>21</v>
      </c>
      <c r="L25" s="11"/>
      <c r="M25" s="11"/>
      <c r="N25" s="11"/>
    </row>
    <row r="26" customFormat="false" ht="89.25" hidden="false" customHeight="true" outlineLevel="0" collapsed="false">
      <c r="A26" s="8" t="n">
        <f aca="false">A25+1</f>
        <v>24</v>
      </c>
      <c r="B26" s="9" t="s">
        <v>83</v>
      </c>
      <c r="C26" s="9" t="s">
        <v>56</v>
      </c>
      <c r="D26" s="9" t="s">
        <v>84</v>
      </c>
      <c r="E26" s="9"/>
      <c r="F26" s="9"/>
      <c r="G26" s="9"/>
      <c r="H26" s="9" t="s">
        <v>75</v>
      </c>
      <c r="I26" s="9" t="n">
        <v>200</v>
      </c>
      <c r="J26" s="11"/>
      <c r="K26" s="9" t="n">
        <v>21</v>
      </c>
      <c r="L26" s="11"/>
      <c r="M26" s="11"/>
      <c r="N26" s="11"/>
    </row>
    <row r="27" customFormat="false" ht="48" hidden="false" customHeight="true" outlineLevel="0" collapsed="false">
      <c r="A27" s="8" t="n">
        <f aca="false">A26+1</f>
        <v>25</v>
      </c>
      <c r="B27" s="9" t="s">
        <v>85</v>
      </c>
      <c r="C27" s="9" t="s">
        <v>56</v>
      </c>
      <c r="D27" s="9" t="s">
        <v>86</v>
      </c>
      <c r="E27" s="9" t="s">
        <v>18</v>
      </c>
      <c r="F27" s="9" t="s">
        <v>87</v>
      </c>
      <c r="G27" s="10" t="s">
        <v>88</v>
      </c>
      <c r="H27" s="9" t="s">
        <v>89</v>
      </c>
      <c r="I27" s="9" t="n">
        <v>6</v>
      </c>
      <c r="J27" s="11" t="n">
        <v>43</v>
      </c>
      <c r="K27" s="9" t="n">
        <v>21</v>
      </c>
      <c r="L27" s="11" t="n">
        <f aca="false">ROUND(J27*1.21,2)</f>
        <v>52.03</v>
      </c>
      <c r="M27" s="11" t="n">
        <f aca="false">J27*I27</f>
        <v>258</v>
      </c>
      <c r="N27" s="11" t="n">
        <f aca="false">I27*L27</f>
        <v>312.18</v>
      </c>
    </row>
    <row r="28" customFormat="false" ht="37.3" hidden="false" customHeight="false" outlineLevel="0" collapsed="false">
      <c r="A28" s="8" t="n">
        <f aca="false">A27+1</f>
        <v>26</v>
      </c>
      <c r="B28" s="9" t="s">
        <v>90</v>
      </c>
      <c r="C28" s="9" t="s">
        <v>56</v>
      </c>
      <c r="D28" s="9" t="s">
        <v>91</v>
      </c>
      <c r="E28" s="9"/>
      <c r="F28" s="9"/>
      <c r="G28" s="9"/>
      <c r="H28" s="9" t="s">
        <v>72</v>
      </c>
      <c r="I28" s="9" t="n">
        <v>5</v>
      </c>
      <c r="J28" s="11"/>
      <c r="K28" s="9" t="n">
        <v>21</v>
      </c>
      <c r="L28" s="11"/>
      <c r="M28" s="11"/>
      <c r="N28" s="11"/>
    </row>
    <row r="29" customFormat="false" ht="28.35" hidden="false" customHeight="false" outlineLevel="0" collapsed="false">
      <c r="A29" s="8" t="n">
        <f aca="false">A28+1</f>
        <v>27</v>
      </c>
      <c r="B29" s="9" t="s">
        <v>92</v>
      </c>
      <c r="C29" s="9" t="s">
        <v>56</v>
      </c>
      <c r="D29" s="9" t="s">
        <v>93</v>
      </c>
      <c r="E29" s="9"/>
      <c r="F29" s="9"/>
      <c r="G29" s="9"/>
      <c r="H29" s="9" t="s">
        <v>72</v>
      </c>
      <c r="I29" s="9" t="n">
        <v>20</v>
      </c>
      <c r="J29" s="11"/>
      <c r="K29" s="9" t="n">
        <v>21</v>
      </c>
      <c r="L29" s="11"/>
      <c r="M29" s="11"/>
      <c r="N29" s="11"/>
    </row>
    <row r="30" customFormat="false" ht="19.4" hidden="false" customHeight="false" outlineLevel="0" collapsed="false">
      <c r="A30" s="8" t="n">
        <f aca="false">A29+1</f>
        <v>28</v>
      </c>
      <c r="B30" s="9" t="s">
        <v>94</v>
      </c>
      <c r="C30" s="9" t="s">
        <v>56</v>
      </c>
      <c r="D30" s="9" t="s">
        <v>95</v>
      </c>
      <c r="E30" s="9"/>
      <c r="F30" s="9"/>
      <c r="G30" s="9"/>
      <c r="H30" s="9" t="s">
        <v>89</v>
      </c>
      <c r="I30" s="9" t="n">
        <v>6</v>
      </c>
      <c r="J30" s="11"/>
      <c r="K30" s="9" t="n">
        <v>21</v>
      </c>
      <c r="L30" s="11"/>
      <c r="M30" s="11"/>
      <c r="N30" s="11"/>
    </row>
    <row r="31" customFormat="false" ht="37.3" hidden="false" customHeight="false" outlineLevel="0" collapsed="false">
      <c r="A31" s="8" t="n">
        <f aca="false">A30+1</f>
        <v>29</v>
      </c>
      <c r="B31" s="9" t="s">
        <v>96</v>
      </c>
      <c r="C31" s="9" t="s">
        <v>56</v>
      </c>
      <c r="D31" s="9" t="s">
        <v>97</v>
      </c>
      <c r="E31" s="9"/>
      <c r="F31" s="9"/>
      <c r="G31" s="9"/>
      <c r="H31" s="9" t="s">
        <v>98</v>
      </c>
      <c r="I31" s="9" t="n">
        <v>2</v>
      </c>
      <c r="J31" s="11"/>
      <c r="K31" s="9" t="n">
        <v>21</v>
      </c>
      <c r="L31" s="11"/>
      <c r="M31" s="11"/>
      <c r="N31" s="11"/>
    </row>
    <row r="32" customFormat="false" ht="37.3" hidden="false" customHeight="false" outlineLevel="0" collapsed="false">
      <c r="A32" s="8" t="n">
        <f aca="false">A31+1</f>
        <v>30</v>
      </c>
      <c r="B32" s="9" t="s">
        <v>99</v>
      </c>
      <c r="C32" s="9" t="s">
        <v>56</v>
      </c>
      <c r="D32" s="9" t="s">
        <v>100</v>
      </c>
      <c r="E32" s="9"/>
      <c r="F32" s="9"/>
      <c r="G32" s="9"/>
      <c r="H32" s="9" t="s">
        <v>72</v>
      </c>
      <c r="I32" s="9" t="n">
        <v>200</v>
      </c>
      <c r="J32" s="11"/>
      <c r="K32" s="9" t="n">
        <v>21</v>
      </c>
      <c r="L32" s="11"/>
      <c r="M32" s="11"/>
      <c r="N32" s="11"/>
    </row>
    <row r="33" customFormat="false" ht="37.3" hidden="false" customHeight="false" outlineLevel="0" collapsed="false">
      <c r="A33" s="8" t="n">
        <f aca="false">A32+1</f>
        <v>31</v>
      </c>
      <c r="B33" s="9" t="s">
        <v>101</v>
      </c>
      <c r="C33" s="9" t="s">
        <v>56</v>
      </c>
      <c r="D33" s="9" t="s">
        <v>102</v>
      </c>
      <c r="E33" s="9"/>
      <c r="F33" s="9"/>
      <c r="G33" s="9"/>
      <c r="H33" s="9" t="s">
        <v>75</v>
      </c>
      <c r="I33" s="9" t="n">
        <v>500</v>
      </c>
      <c r="J33" s="11"/>
      <c r="K33" s="9" t="n">
        <v>21</v>
      </c>
      <c r="L33" s="11"/>
      <c r="M33" s="11"/>
      <c r="N33" s="11"/>
    </row>
    <row r="34" customFormat="false" ht="28.35" hidden="false" customHeight="false" outlineLevel="0" collapsed="false">
      <c r="A34" s="8" t="n">
        <f aca="false">A33+1</f>
        <v>32</v>
      </c>
      <c r="B34" s="9" t="s">
        <v>103</v>
      </c>
      <c r="C34" s="9" t="s">
        <v>56</v>
      </c>
      <c r="D34" s="9" t="s">
        <v>104</v>
      </c>
      <c r="E34" s="9"/>
      <c r="F34" s="9"/>
      <c r="G34" s="9"/>
      <c r="H34" s="9" t="s">
        <v>89</v>
      </c>
      <c r="I34" s="9" t="n">
        <v>4</v>
      </c>
      <c r="J34" s="11"/>
      <c r="K34" s="9" t="n">
        <v>21</v>
      </c>
      <c r="L34" s="11"/>
      <c r="M34" s="11"/>
      <c r="N34" s="11"/>
    </row>
    <row r="35" customFormat="false" ht="19.4" hidden="false" customHeight="false" outlineLevel="0" collapsed="false">
      <c r="A35" s="8" t="n">
        <f aca="false">A34+1</f>
        <v>33</v>
      </c>
      <c r="B35" s="9" t="s">
        <v>105</v>
      </c>
      <c r="C35" s="9" t="s">
        <v>56</v>
      </c>
      <c r="D35" s="9" t="s">
        <v>106</v>
      </c>
      <c r="E35" s="9"/>
      <c r="F35" s="9"/>
      <c r="G35" s="9"/>
      <c r="H35" s="9" t="s">
        <v>72</v>
      </c>
      <c r="I35" s="9" t="n">
        <v>5</v>
      </c>
      <c r="J35" s="11"/>
      <c r="K35" s="9" t="n">
        <v>21</v>
      </c>
      <c r="L35" s="11"/>
      <c r="M35" s="11"/>
      <c r="N35" s="11"/>
    </row>
    <row r="36" customFormat="false" ht="19.4" hidden="false" customHeight="false" outlineLevel="0" collapsed="false">
      <c r="A36" s="8" t="n">
        <f aca="false">A35+1</f>
        <v>34</v>
      </c>
      <c r="B36" s="9" t="s">
        <v>107</v>
      </c>
      <c r="C36" s="9" t="s">
        <v>56</v>
      </c>
      <c r="D36" s="9" t="s">
        <v>108</v>
      </c>
      <c r="E36" s="9"/>
      <c r="F36" s="9"/>
      <c r="G36" s="9"/>
      <c r="H36" s="9" t="s">
        <v>72</v>
      </c>
      <c r="I36" s="9" t="n">
        <v>50</v>
      </c>
      <c r="J36" s="11"/>
      <c r="K36" s="9" t="n">
        <v>21</v>
      </c>
      <c r="L36" s="11"/>
      <c r="M36" s="11"/>
      <c r="N36" s="11"/>
    </row>
    <row r="37" customFormat="false" ht="33.75" hidden="false" customHeight="true" outlineLevel="0" collapsed="false">
      <c r="A37" s="8" t="n">
        <f aca="false">A36+1</f>
        <v>35</v>
      </c>
      <c r="B37" s="9" t="s">
        <v>109</v>
      </c>
      <c r="C37" s="9" t="s">
        <v>56</v>
      </c>
      <c r="D37" s="9" t="s">
        <v>71</v>
      </c>
      <c r="E37" s="9"/>
      <c r="F37" s="9"/>
      <c r="G37" s="9"/>
      <c r="H37" s="9" t="s">
        <v>72</v>
      </c>
      <c r="I37" s="9" t="n">
        <v>250</v>
      </c>
      <c r="J37" s="11"/>
      <c r="K37" s="9" t="n">
        <v>21</v>
      </c>
      <c r="L37" s="11"/>
      <c r="M37" s="11"/>
      <c r="N37" s="11"/>
    </row>
    <row r="38" customFormat="false" ht="28.35" hidden="false" customHeight="false" outlineLevel="0" collapsed="false">
      <c r="A38" s="8" t="n">
        <f aca="false">A37+1</f>
        <v>36</v>
      </c>
      <c r="B38" s="9" t="s">
        <v>110</v>
      </c>
      <c r="C38" s="9" t="s">
        <v>56</v>
      </c>
      <c r="D38" s="9" t="s">
        <v>71</v>
      </c>
      <c r="E38" s="9"/>
      <c r="F38" s="9"/>
      <c r="G38" s="9"/>
      <c r="H38" s="9" t="s">
        <v>72</v>
      </c>
      <c r="I38" s="9" t="n">
        <v>250</v>
      </c>
      <c r="J38" s="11"/>
      <c r="K38" s="9" t="n">
        <v>21</v>
      </c>
      <c r="L38" s="11"/>
      <c r="M38" s="11"/>
      <c r="N38" s="11"/>
    </row>
    <row r="39" customFormat="false" ht="45.75" hidden="false" customHeight="true" outlineLevel="0" collapsed="false">
      <c r="A39" s="8" t="n">
        <f aca="false">A38+1</f>
        <v>37</v>
      </c>
      <c r="B39" s="9" t="s">
        <v>111</v>
      </c>
      <c r="C39" s="9" t="s">
        <v>56</v>
      </c>
      <c r="D39" s="9" t="s">
        <v>112</v>
      </c>
      <c r="E39" s="9"/>
      <c r="F39" s="9"/>
      <c r="G39" s="9"/>
      <c r="H39" s="9" t="s">
        <v>75</v>
      </c>
      <c r="I39" s="9" t="n">
        <v>5</v>
      </c>
      <c r="J39" s="11"/>
      <c r="K39" s="9" t="n">
        <v>21</v>
      </c>
      <c r="L39" s="11"/>
      <c r="M39" s="11"/>
      <c r="N39" s="11"/>
    </row>
    <row r="40" customFormat="false" ht="34.5" hidden="false" customHeight="true" outlineLevel="0" collapsed="false">
      <c r="A40" s="8" t="n">
        <f aca="false">A39+1</f>
        <v>38</v>
      </c>
      <c r="B40" s="9" t="s">
        <v>113</v>
      </c>
      <c r="C40" s="9" t="s">
        <v>56</v>
      </c>
      <c r="D40" s="9" t="s">
        <v>60</v>
      </c>
      <c r="E40" s="9"/>
      <c r="F40" s="9"/>
      <c r="G40" s="9"/>
      <c r="H40" s="9" t="s">
        <v>75</v>
      </c>
      <c r="I40" s="9" t="n">
        <v>5</v>
      </c>
      <c r="J40" s="11"/>
      <c r="K40" s="9" t="n">
        <v>21</v>
      </c>
      <c r="L40" s="11"/>
      <c r="M40" s="11"/>
      <c r="N40" s="11"/>
    </row>
    <row r="41" customFormat="false" ht="56.25" hidden="false" customHeight="true" outlineLevel="0" collapsed="false">
      <c r="A41" s="8" t="n">
        <f aca="false">A40+1</f>
        <v>39</v>
      </c>
      <c r="B41" s="9" t="s">
        <v>114</v>
      </c>
      <c r="C41" s="9" t="s">
        <v>56</v>
      </c>
      <c r="D41" s="9" t="s">
        <v>115</v>
      </c>
      <c r="E41" s="9"/>
      <c r="F41" s="9"/>
      <c r="G41" s="9"/>
      <c r="H41" s="9" t="s">
        <v>58</v>
      </c>
      <c r="I41" s="9" t="n">
        <v>1000</v>
      </c>
      <c r="J41" s="11"/>
      <c r="K41" s="9" t="n">
        <v>21</v>
      </c>
      <c r="L41" s="11"/>
      <c r="M41" s="11"/>
      <c r="N41" s="11"/>
    </row>
    <row r="42" customFormat="false" ht="37.3" hidden="false" customHeight="false" outlineLevel="0" collapsed="false">
      <c r="A42" s="8" t="n">
        <f aca="false">A41+1</f>
        <v>40</v>
      </c>
      <c r="B42" s="9" t="s">
        <v>116</v>
      </c>
      <c r="C42" s="9" t="s">
        <v>56</v>
      </c>
      <c r="D42" s="9" t="s">
        <v>117</v>
      </c>
      <c r="E42" s="9"/>
      <c r="F42" s="9"/>
      <c r="G42" s="9"/>
      <c r="H42" s="9" t="s">
        <v>58</v>
      </c>
      <c r="I42" s="9" t="n">
        <v>200</v>
      </c>
      <c r="J42" s="11"/>
      <c r="K42" s="9" t="n">
        <v>21</v>
      </c>
      <c r="L42" s="11"/>
      <c r="M42" s="11"/>
      <c r="N42" s="11"/>
    </row>
    <row r="43" customFormat="false" ht="37.3" hidden="false" customHeight="false" outlineLevel="0" collapsed="false">
      <c r="A43" s="8" t="n">
        <f aca="false">A42+1</f>
        <v>41</v>
      </c>
      <c r="B43" s="9" t="s">
        <v>118</v>
      </c>
      <c r="C43" s="9" t="s">
        <v>56</v>
      </c>
      <c r="D43" s="9" t="s">
        <v>119</v>
      </c>
      <c r="E43" s="9"/>
      <c r="F43" s="9"/>
      <c r="G43" s="9"/>
      <c r="H43" s="9" t="s">
        <v>58</v>
      </c>
      <c r="I43" s="9" t="n">
        <v>200</v>
      </c>
      <c r="J43" s="11"/>
      <c r="K43" s="9" t="n">
        <v>21</v>
      </c>
      <c r="L43" s="11"/>
      <c r="M43" s="11"/>
      <c r="N43" s="11"/>
    </row>
    <row r="44" customFormat="false" ht="37.3" hidden="false" customHeight="false" outlineLevel="0" collapsed="false">
      <c r="A44" s="8" t="n">
        <f aca="false">A43+1</f>
        <v>42</v>
      </c>
      <c r="B44" s="9" t="s">
        <v>120</v>
      </c>
      <c r="C44" s="9" t="s">
        <v>56</v>
      </c>
      <c r="D44" s="9" t="s">
        <v>119</v>
      </c>
      <c r="E44" s="9"/>
      <c r="F44" s="9"/>
      <c r="G44" s="9"/>
      <c r="H44" s="9" t="s">
        <v>58</v>
      </c>
      <c r="I44" s="9" t="n">
        <v>200</v>
      </c>
      <c r="J44" s="11"/>
      <c r="K44" s="9" t="n">
        <v>21</v>
      </c>
      <c r="L44" s="11"/>
      <c r="M44" s="11"/>
      <c r="N44" s="11"/>
    </row>
    <row r="45" customFormat="false" ht="37.3" hidden="false" customHeight="false" outlineLevel="0" collapsed="false">
      <c r="A45" s="8" t="n">
        <f aca="false">A44+1</f>
        <v>43</v>
      </c>
      <c r="B45" s="9" t="s">
        <v>121</v>
      </c>
      <c r="C45" s="9" t="s">
        <v>56</v>
      </c>
      <c r="D45" s="9" t="s">
        <v>122</v>
      </c>
      <c r="E45" s="9"/>
      <c r="F45" s="9"/>
      <c r="G45" s="9"/>
      <c r="H45" s="9" t="s">
        <v>58</v>
      </c>
      <c r="I45" s="9" t="n">
        <v>200</v>
      </c>
      <c r="J45" s="11"/>
      <c r="K45" s="9" t="n">
        <v>21</v>
      </c>
      <c r="L45" s="11"/>
      <c r="M45" s="11"/>
      <c r="N45" s="11"/>
    </row>
    <row r="46" customFormat="false" ht="37.3" hidden="false" customHeight="false" outlineLevel="0" collapsed="false">
      <c r="A46" s="8" t="n">
        <f aca="false">A45+1</f>
        <v>44</v>
      </c>
      <c r="B46" s="9" t="s">
        <v>123</v>
      </c>
      <c r="C46" s="9" t="s">
        <v>56</v>
      </c>
      <c r="D46" s="9" t="s">
        <v>124</v>
      </c>
      <c r="E46" s="9"/>
      <c r="F46" s="9"/>
      <c r="G46" s="9"/>
      <c r="H46" s="9" t="s">
        <v>98</v>
      </c>
      <c r="I46" s="9" t="n">
        <v>2</v>
      </c>
      <c r="J46" s="11"/>
      <c r="K46" s="9" t="n">
        <v>21</v>
      </c>
      <c r="L46" s="11"/>
      <c r="M46" s="11"/>
      <c r="N46" s="11"/>
    </row>
    <row r="47" customFormat="false" ht="28.35" hidden="false" customHeight="false" outlineLevel="0" collapsed="false">
      <c r="A47" s="8" t="n">
        <f aca="false">A46+1</f>
        <v>45</v>
      </c>
      <c r="B47" s="9" t="s">
        <v>125</v>
      </c>
      <c r="C47" s="9" t="s">
        <v>56</v>
      </c>
      <c r="D47" s="9" t="s">
        <v>126</v>
      </c>
      <c r="E47" s="9"/>
      <c r="F47" s="9"/>
      <c r="G47" s="9"/>
      <c r="H47" s="9" t="s">
        <v>75</v>
      </c>
      <c r="I47" s="9" t="n">
        <v>1</v>
      </c>
      <c r="J47" s="11"/>
      <c r="K47" s="9" t="n">
        <v>21</v>
      </c>
      <c r="L47" s="11"/>
      <c r="M47" s="11"/>
      <c r="N47" s="11"/>
    </row>
    <row r="48" customFormat="false" ht="37.3" hidden="false" customHeight="false" outlineLevel="0" collapsed="false">
      <c r="A48" s="8" t="n">
        <f aca="false">A47+1</f>
        <v>46</v>
      </c>
      <c r="B48" s="9" t="s">
        <v>127</v>
      </c>
      <c r="C48" s="9" t="s">
        <v>56</v>
      </c>
      <c r="D48" s="9" t="s">
        <v>128</v>
      </c>
      <c r="E48" s="9"/>
      <c r="F48" s="9"/>
      <c r="G48" s="9"/>
      <c r="H48" s="9" t="s">
        <v>72</v>
      </c>
      <c r="I48" s="9" t="n">
        <v>1</v>
      </c>
      <c r="J48" s="11"/>
      <c r="K48" s="9" t="n">
        <v>21</v>
      </c>
      <c r="L48" s="11"/>
      <c r="M48" s="11"/>
      <c r="N48" s="11"/>
    </row>
    <row r="49" customFormat="false" ht="28.35" hidden="false" customHeight="false" outlineLevel="0" collapsed="false">
      <c r="A49" s="8" t="n">
        <f aca="false">A48+1</f>
        <v>47</v>
      </c>
      <c r="B49" s="9" t="s">
        <v>129</v>
      </c>
      <c r="C49" s="9" t="s">
        <v>56</v>
      </c>
      <c r="D49" s="9" t="s">
        <v>71</v>
      </c>
      <c r="E49" s="9"/>
      <c r="F49" s="9"/>
      <c r="G49" s="9"/>
      <c r="H49" s="9" t="s">
        <v>72</v>
      </c>
      <c r="I49" s="9" t="n">
        <v>100</v>
      </c>
      <c r="J49" s="11"/>
      <c r="K49" s="9" t="n">
        <v>21</v>
      </c>
      <c r="L49" s="11"/>
      <c r="M49" s="11"/>
      <c r="N49" s="11"/>
    </row>
    <row r="50" customFormat="false" ht="37.3" hidden="false" customHeight="false" outlineLevel="0" collapsed="false">
      <c r="A50" s="8" t="n">
        <f aca="false">A49+1</f>
        <v>48</v>
      </c>
      <c r="B50" s="9" t="s">
        <v>130</v>
      </c>
      <c r="C50" s="9" t="s">
        <v>56</v>
      </c>
      <c r="D50" s="9" t="s">
        <v>131</v>
      </c>
      <c r="E50" s="9"/>
      <c r="F50" s="9"/>
      <c r="G50" s="9"/>
      <c r="H50" s="9" t="s">
        <v>72</v>
      </c>
      <c r="I50" s="9" t="n">
        <v>100</v>
      </c>
      <c r="J50" s="11"/>
      <c r="K50" s="9" t="n">
        <v>21</v>
      </c>
      <c r="L50" s="11"/>
      <c r="M50" s="11"/>
      <c r="N50" s="11"/>
    </row>
    <row r="51" customFormat="false" ht="28.35" hidden="false" customHeight="false" outlineLevel="0" collapsed="false">
      <c r="A51" s="8" t="n">
        <f aca="false">A50+1</f>
        <v>49</v>
      </c>
      <c r="B51" s="9" t="s">
        <v>132</v>
      </c>
      <c r="C51" s="9" t="s">
        <v>56</v>
      </c>
      <c r="D51" s="9" t="s">
        <v>71</v>
      </c>
      <c r="E51" s="9"/>
      <c r="F51" s="9"/>
      <c r="G51" s="9"/>
      <c r="H51" s="9" t="s">
        <v>72</v>
      </c>
      <c r="I51" s="9" t="n">
        <v>250</v>
      </c>
      <c r="J51" s="11"/>
      <c r="K51" s="9" t="n">
        <v>21</v>
      </c>
      <c r="L51" s="11"/>
      <c r="M51" s="11"/>
      <c r="N51" s="11"/>
    </row>
    <row r="52" customFormat="false" ht="19.4" hidden="false" customHeight="false" outlineLevel="0" collapsed="false">
      <c r="A52" s="8" t="n">
        <f aca="false">A51+1</f>
        <v>50</v>
      </c>
      <c r="B52" s="9" t="s">
        <v>133</v>
      </c>
      <c r="C52" s="9" t="s">
        <v>56</v>
      </c>
      <c r="D52" s="9" t="s">
        <v>106</v>
      </c>
      <c r="E52" s="9"/>
      <c r="F52" s="9"/>
      <c r="G52" s="9"/>
      <c r="H52" s="9" t="s">
        <v>72</v>
      </c>
      <c r="I52" s="9" t="n">
        <v>50</v>
      </c>
      <c r="J52" s="11"/>
      <c r="K52" s="9" t="n">
        <v>21</v>
      </c>
      <c r="L52" s="11"/>
      <c r="M52" s="11"/>
      <c r="N52" s="11"/>
    </row>
    <row r="53" customFormat="false" ht="87" hidden="false" customHeight="true" outlineLevel="0" collapsed="false">
      <c r="A53" s="8" t="n">
        <f aca="false">A52+1</f>
        <v>51</v>
      </c>
      <c r="B53" s="9" t="s">
        <v>134</v>
      </c>
      <c r="C53" s="9" t="s">
        <v>56</v>
      </c>
      <c r="D53" s="9" t="s">
        <v>135</v>
      </c>
      <c r="E53" s="9"/>
      <c r="F53" s="9"/>
      <c r="G53" s="9"/>
      <c r="H53" s="9" t="s">
        <v>66</v>
      </c>
      <c r="I53" s="9" t="n">
        <v>1</v>
      </c>
      <c r="J53" s="11"/>
      <c r="K53" s="9" t="n">
        <v>21</v>
      </c>
      <c r="L53" s="11"/>
      <c r="M53" s="11"/>
      <c r="N53" s="11"/>
    </row>
    <row r="54" customFormat="false" ht="46.25" hidden="false" customHeight="false" outlineLevel="0" collapsed="false">
      <c r="A54" s="8" t="n">
        <f aca="false">A53+1</f>
        <v>52</v>
      </c>
      <c r="B54" s="9" t="s">
        <v>136</v>
      </c>
      <c r="C54" s="9" t="s">
        <v>56</v>
      </c>
      <c r="D54" s="9" t="s">
        <v>137</v>
      </c>
      <c r="E54" s="9"/>
      <c r="F54" s="9"/>
      <c r="G54" s="9"/>
      <c r="H54" s="9" t="s">
        <v>89</v>
      </c>
      <c r="I54" s="9" t="n">
        <v>20</v>
      </c>
      <c r="J54" s="11"/>
      <c r="K54" s="9" t="n">
        <v>21</v>
      </c>
      <c r="L54" s="11"/>
      <c r="M54" s="11"/>
      <c r="N54" s="11"/>
    </row>
    <row r="55" customFormat="false" ht="55.2" hidden="false" customHeight="false" outlineLevel="0" collapsed="false">
      <c r="A55" s="8" t="n">
        <f aca="false">A54+1</f>
        <v>53</v>
      </c>
      <c r="B55" s="9" t="s">
        <v>138</v>
      </c>
      <c r="C55" s="9" t="s">
        <v>56</v>
      </c>
      <c r="D55" s="9" t="s">
        <v>139</v>
      </c>
      <c r="E55" s="9"/>
      <c r="F55" s="9"/>
      <c r="G55" s="9"/>
      <c r="H55" s="9" t="s">
        <v>66</v>
      </c>
      <c r="I55" s="9" t="n">
        <v>2</v>
      </c>
      <c r="J55" s="11"/>
      <c r="K55" s="9" t="n">
        <v>21</v>
      </c>
      <c r="L55" s="11"/>
      <c r="M55" s="11"/>
      <c r="N55" s="11"/>
    </row>
    <row r="56" customFormat="false" ht="75" hidden="false" customHeight="true" outlineLevel="0" collapsed="false">
      <c r="A56" s="8" t="n">
        <f aca="false">A55+1</f>
        <v>54</v>
      </c>
      <c r="B56" s="9" t="s">
        <v>140</v>
      </c>
      <c r="C56" s="9" t="s">
        <v>56</v>
      </c>
      <c r="D56" s="9" t="s">
        <v>141</v>
      </c>
      <c r="E56" s="9"/>
      <c r="F56" s="9"/>
      <c r="G56" s="9"/>
      <c r="H56" s="9" t="s">
        <v>75</v>
      </c>
      <c r="I56" s="9" t="n">
        <v>500</v>
      </c>
      <c r="J56" s="11"/>
      <c r="K56" s="9" t="n">
        <v>21</v>
      </c>
      <c r="L56" s="11"/>
      <c r="M56" s="11"/>
      <c r="N56" s="11"/>
    </row>
    <row r="57" customFormat="false" ht="37.3" hidden="false" customHeight="false" outlineLevel="0" collapsed="false">
      <c r="A57" s="8" t="n">
        <f aca="false">A56+1</f>
        <v>55</v>
      </c>
      <c r="B57" s="9" t="s">
        <v>142</v>
      </c>
      <c r="C57" s="9" t="s">
        <v>56</v>
      </c>
      <c r="D57" s="9" t="s">
        <v>143</v>
      </c>
      <c r="E57" s="9"/>
      <c r="F57" s="9"/>
      <c r="G57" s="9"/>
      <c r="H57" s="9" t="s">
        <v>75</v>
      </c>
      <c r="I57" s="9" t="n">
        <v>500</v>
      </c>
      <c r="J57" s="11"/>
      <c r="K57" s="9" t="n">
        <v>21</v>
      </c>
      <c r="L57" s="11"/>
      <c r="M57" s="11"/>
      <c r="N57" s="11"/>
    </row>
    <row r="58" customFormat="false" ht="28.35" hidden="false" customHeight="false" outlineLevel="0" collapsed="false">
      <c r="A58" s="8" t="n">
        <f aca="false">A57+1</f>
        <v>56</v>
      </c>
      <c r="B58" s="9" t="s">
        <v>144</v>
      </c>
      <c r="C58" s="9" t="s">
        <v>56</v>
      </c>
      <c r="D58" s="9" t="s">
        <v>145</v>
      </c>
      <c r="E58" s="9"/>
      <c r="F58" s="9"/>
      <c r="G58" s="9"/>
      <c r="H58" s="9" t="s">
        <v>75</v>
      </c>
      <c r="I58" s="9" t="n">
        <v>100</v>
      </c>
      <c r="J58" s="11"/>
      <c r="K58" s="9" t="n">
        <v>21</v>
      </c>
      <c r="L58" s="11"/>
      <c r="M58" s="11"/>
      <c r="N58" s="11"/>
    </row>
    <row r="59" customFormat="false" ht="28.35" hidden="false" customHeight="false" outlineLevel="0" collapsed="false">
      <c r="A59" s="8" t="n">
        <f aca="false">A58+1</f>
        <v>57</v>
      </c>
      <c r="B59" s="9" t="s">
        <v>146</v>
      </c>
      <c r="C59" s="9" t="s">
        <v>56</v>
      </c>
      <c r="D59" s="9" t="s">
        <v>147</v>
      </c>
      <c r="E59" s="9"/>
      <c r="F59" s="9"/>
      <c r="G59" s="9"/>
      <c r="H59" s="9" t="s">
        <v>75</v>
      </c>
      <c r="I59" s="9" t="n">
        <v>300</v>
      </c>
      <c r="J59" s="11"/>
      <c r="K59" s="9" t="n">
        <v>21</v>
      </c>
      <c r="L59" s="11"/>
      <c r="M59" s="11"/>
      <c r="N59" s="11"/>
    </row>
    <row r="60" customFormat="false" ht="19.4" hidden="false" customHeight="false" outlineLevel="0" collapsed="false">
      <c r="A60" s="8" t="n">
        <f aca="false">A59+1</f>
        <v>58</v>
      </c>
      <c r="B60" s="9" t="s">
        <v>148</v>
      </c>
      <c r="C60" s="9" t="s">
        <v>56</v>
      </c>
      <c r="D60" s="9" t="s">
        <v>149</v>
      </c>
      <c r="E60" s="9"/>
      <c r="F60" s="9"/>
      <c r="G60" s="9"/>
      <c r="H60" s="9" t="s">
        <v>72</v>
      </c>
      <c r="I60" s="9" t="n">
        <v>5</v>
      </c>
      <c r="J60" s="11"/>
      <c r="K60" s="9" t="n">
        <v>21</v>
      </c>
      <c r="L60" s="11"/>
      <c r="M60" s="11"/>
      <c r="N60" s="11"/>
    </row>
    <row r="61" customFormat="false" ht="19.4" hidden="false" customHeight="false" outlineLevel="0" collapsed="false">
      <c r="A61" s="8" t="n">
        <f aca="false">A60+1</f>
        <v>59</v>
      </c>
      <c r="B61" s="9" t="s">
        <v>150</v>
      </c>
      <c r="C61" s="9" t="s">
        <v>56</v>
      </c>
      <c r="D61" s="9" t="s">
        <v>151</v>
      </c>
      <c r="E61" s="9"/>
      <c r="F61" s="9"/>
      <c r="G61" s="9"/>
      <c r="H61" s="9" t="s">
        <v>75</v>
      </c>
      <c r="I61" s="9" t="n">
        <v>300</v>
      </c>
      <c r="J61" s="11"/>
      <c r="K61" s="9" t="n">
        <v>21</v>
      </c>
      <c r="L61" s="11"/>
      <c r="M61" s="11"/>
      <c r="N61" s="11"/>
    </row>
    <row r="62" customFormat="false" ht="28.35" hidden="false" customHeight="false" outlineLevel="0" collapsed="false">
      <c r="A62" s="8" t="n">
        <f aca="false">A61+1</f>
        <v>60</v>
      </c>
      <c r="B62" s="9" t="s">
        <v>152</v>
      </c>
      <c r="C62" s="9" t="s">
        <v>56</v>
      </c>
      <c r="D62" s="9" t="s">
        <v>153</v>
      </c>
      <c r="E62" s="9"/>
      <c r="F62" s="9"/>
      <c r="G62" s="9"/>
      <c r="H62" s="9" t="s">
        <v>75</v>
      </c>
      <c r="I62" s="9" t="n">
        <v>2000</v>
      </c>
      <c r="J62" s="11"/>
      <c r="K62" s="9" t="n">
        <v>21</v>
      </c>
      <c r="L62" s="11"/>
      <c r="M62" s="11"/>
      <c r="N62" s="11"/>
    </row>
    <row r="63" customFormat="false" ht="28.35" hidden="false" customHeight="false" outlineLevel="0" collapsed="false">
      <c r="A63" s="8" t="n">
        <f aca="false">A62+1</f>
        <v>61</v>
      </c>
      <c r="B63" s="9" t="s">
        <v>154</v>
      </c>
      <c r="C63" s="9" t="s">
        <v>56</v>
      </c>
      <c r="D63" s="9" t="s">
        <v>155</v>
      </c>
      <c r="E63" s="9"/>
      <c r="F63" s="9"/>
      <c r="G63" s="9"/>
      <c r="H63" s="9" t="s">
        <v>75</v>
      </c>
      <c r="I63" s="9" t="n">
        <v>50</v>
      </c>
      <c r="J63" s="11"/>
      <c r="K63" s="9" t="n">
        <v>21</v>
      </c>
      <c r="L63" s="11"/>
      <c r="M63" s="11"/>
      <c r="N63" s="11"/>
    </row>
    <row r="64" customFormat="false" ht="37.3" hidden="false" customHeight="false" outlineLevel="0" collapsed="false">
      <c r="A64" s="8" t="n">
        <f aca="false">A63+1</f>
        <v>62</v>
      </c>
      <c r="B64" s="9" t="s">
        <v>156</v>
      </c>
      <c r="C64" s="9" t="s">
        <v>56</v>
      </c>
      <c r="D64" s="9" t="s">
        <v>100</v>
      </c>
      <c r="E64" s="9"/>
      <c r="F64" s="9"/>
      <c r="G64" s="9"/>
      <c r="H64" s="9" t="s">
        <v>72</v>
      </c>
      <c r="I64" s="9" t="n">
        <v>800</v>
      </c>
      <c r="J64" s="11"/>
      <c r="K64" s="9" t="n">
        <v>21</v>
      </c>
      <c r="L64" s="11"/>
      <c r="M64" s="11"/>
      <c r="N64" s="11"/>
    </row>
    <row r="65" customFormat="false" ht="19.4" hidden="false" customHeight="false" outlineLevel="0" collapsed="false">
      <c r="A65" s="8" t="n">
        <f aca="false">A64+1</f>
        <v>63</v>
      </c>
      <c r="B65" s="9" t="s">
        <v>157</v>
      </c>
      <c r="C65" s="9" t="s">
        <v>56</v>
      </c>
      <c r="D65" s="9" t="s">
        <v>158</v>
      </c>
      <c r="E65" s="9"/>
      <c r="F65" s="9"/>
      <c r="G65" s="9"/>
      <c r="H65" s="9" t="s">
        <v>75</v>
      </c>
      <c r="I65" s="9" t="n">
        <v>3000</v>
      </c>
      <c r="J65" s="11"/>
      <c r="K65" s="9" t="n">
        <v>21</v>
      </c>
      <c r="L65" s="11"/>
      <c r="M65" s="11"/>
      <c r="N65" s="11"/>
    </row>
    <row r="66" customFormat="false" ht="46.25" hidden="false" customHeight="false" outlineLevel="0" collapsed="false">
      <c r="A66" s="8" t="n">
        <f aca="false">A65+1</f>
        <v>64</v>
      </c>
      <c r="B66" s="9" t="s">
        <v>159</v>
      </c>
      <c r="C66" s="9" t="s">
        <v>56</v>
      </c>
      <c r="D66" s="9" t="s">
        <v>160</v>
      </c>
      <c r="E66" s="9"/>
      <c r="F66" s="9"/>
      <c r="G66" s="9"/>
      <c r="H66" s="9" t="s">
        <v>75</v>
      </c>
      <c r="I66" s="9" t="n">
        <v>3500</v>
      </c>
      <c r="J66" s="11"/>
      <c r="K66" s="9" t="n">
        <v>21</v>
      </c>
      <c r="L66" s="11"/>
      <c r="M66" s="11"/>
      <c r="N66" s="11"/>
    </row>
    <row r="67" customFormat="false" ht="37.3" hidden="false" customHeight="false" outlineLevel="0" collapsed="false">
      <c r="A67" s="8" t="n">
        <f aca="false">A66+1</f>
        <v>65</v>
      </c>
      <c r="B67" s="9" t="s">
        <v>161</v>
      </c>
      <c r="C67" s="9" t="s">
        <v>56</v>
      </c>
      <c r="D67" s="9" t="s">
        <v>100</v>
      </c>
      <c r="E67" s="9"/>
      <c r="F67" s="9"/>
      <c r="G67" s="9"/>
      <c r="H67" s="9" t="s">
        <v>72</v>
      </c>
      <c r="I67" s="9" t="n">
        <v>400</v>
      </c>
      <c r="J67" s="11"/>
      <c r="K67" s="9" t="n">
        <v>21</v>
      </c>
      <c r="L67" s="11"/>
      <c r="M67" s="11"/>
      <c r="N67" s="11"/>
    </row>
    <row r="68" customFormat="false" ht="37.3" hidden="false" customHeight="false" outlineLevel="0" collapsed="false">
      <c r="A68" s="8" t="n">
        <f aca="false">A67+1</f>
        <v>66</v>
      </c>
      <c r="B68" s="9" t="s">
        <v>162</v>
      </c>
      <c r="C68" s="9" t="s">
        <v>56</v>
      </c>
      <c r="D68" s="9" t="s">
        <v>100</v>
      </c>
      <c r="E68" s="9"/>
      <c r="F68" s="9"/>
      <c r="G68" s="9"/>
      <c r="H68" s="9" t="s">
        <v>72</v>
      </c>
      <c r="I68" s="9" t="n">
        <v>300</v>
      </c>
      <c r="J68" s="11"/>
      <c r="K68" s="9" t="n">
        <v>21</v>
      </c>
      <c r="L68" s="11"/>
      <c r="M68" s="11"/>
      <c r="N68" s="11"/>
    </row>
    <row r="69" customFormat="false" ht="55.2" hidden="false" customHeight="false" outlineLevel="0" collapsed="false">
      <c r="A69" s="8" t="n">
        <f aca="false">A68+1</f>
        <v>67</v>
      </c>
      <c r="B69" s="9" t="s">
        <v>163</v>
      </c>
      <c r="C69" s="9" t="s">
        <v>56</v>
      </c>
      <c r="D69" s="9" t="s">
        <v>164</v>
      </c>
      <c r="E69" s="9"/>
      <c r="F69" s="9"/>
      <c r="G69" s="9"/>
      <c r="H69" s="9" t="s">
        <v>98</v>
      </c>
      <c r="I69" s="9" t="n">
        <v>15</v>
      </c>
      <c r="J69" s="11"/>
      <c r="K69" s="9" t="n">
        <v>21</v>
      </c>
      <c r="L69" s="11"/>
      <c r="M69" s="11"/>
      <c r="N69" s="11"/>
    </row>
    <row r="70" customFormat="false" ht="28.35" hidden="false" customHeight="false" outlineLevel="0" collapsed="false">
      <c r="A70" s="8" t="n">
        <f aca="false">A69+1</f>
        <v>68</v>
      </c>
      <c r="B70" s="9" t="s">
        <v>165</v>
      </c>
      <c r="C70" s="9" t="s">
        <v>56</v>
      </c>
      <c r="D70" s="9" t="s">
        <v>166</v>
      </c>
      <c r="E70" s="9"/>
      <c r="F70" s="9"/>
      <c r="G70" s="9"/>
      <c r="H70" s="9" t="s">
        <v>72</v>
      </c>
      <c r="I70" s="9" t="n">
        <v>20</v>
      </c>
      <c r="J70" s="11"/>
      <c r="K70" s="9" t="n">
        <v>21</v>
      </c>
      <c r="L70" s="11"/>
      <c r="M70" s="11"/>
      <c r="N70" s="11"/>
    </row>
    <row r="71" customFormat="false" ht="64.15" hidden="false" customHeight="false" outlineLevel="0" collapsed="false">
      <c r="A71" s="8" t="n">
        <f aca="false">A70+1</f>
        <v>69</v>
      </c>
      <c r="B71" s="9" t="s">
        <v>167</v>
      </c>
      <c r="C71" s="9" t="s">
        <v>56</v>
      </c>
      <c r="D71" s="9" t="s">
        <v>168</v>
      </c>
      <c r="E71" s="9"/>
      <c r="F71" s="9"/>
      <c r="G71" s="9"/>
      <c r="H71" s="9" t="s">
        <v>75</v>
      </c>
      <c r="I71" s="9" t="n">
        <v>800</v>
      </c>
      <c r="J71" s="11"/>
      <c r="K71" s="9" t="n">
        <v>21</v>
      </c>
      <c r="L71" s="11"/>
      <c r="M71" s="11"/>
      <c r="N71" s="11"/>
    </row>
    <row r="72" customFormat="false" ht="46.25" hidden="false" customHeight="false" outlineLevel="0" collapsed="false">
      <c r="A72" s="8" t="n">
        <f aca="false">A71+1</f>
        <v>70</v>
      </c>
      <c r="B72" s="9" t="s">
        <v>169</v>
      </c>
      <c r="C72" s="9" t="s">
        <v>56</v>
      </c>
      <c r="D72" s="9" t="s">
        <v>170</v>
      </c>
      <c r="E72" s="9"/>
      <c r="F72" s="9"/>
      <c r="G72" s="9"/>
      <c r="H72" s="9" t="s">
        <v>72</v>
      </c>
      <c r="I72" s="9" t="n">
        <v>4000</v>
      </c>
      <c r="J72" s="11"/>
      <c r="K72" s="9" t="n">
        <v>21</v>
      </c>
      <c r="L72" s="11"/>
      <c r="M72" s="11"/>
      <c r="N72" s="11"/>
    </row>
    <row r="73" customFormat="false" ht="46.25" hidden="false" customHeight="false" outlineLevel="0" collapsed="false">
      <c r="A73" s="8" t="n">
        <f aca="false">A72+1</f>
        <v>71</v>
      </c>
      <c r="B73" s="9" t="s">
        <v>171</v>
      </c>
      <c r="C73" s="9" t="s">
        <v>56</v>
      </c>
      <c r="D73" s="9" t="s">
        <v>172</v>
      </c>
      <c r="E73" s="9"/>
      <c r="F73" s="9"/>
      <c r="G73" s="9"/>
      <c r="H73" s="9" t="s">
        <v>72</v>
      </c>
      <c r="I73" s="9" t="n">
        <v>2100</v>
      </c>
      <c r="J73" s="11"/>
      <c r="K73" s="9" t="n">
        <v>21</v>
      </c>
      <c r="L73" s="11"/>
      <c r="M73" s="11"/>
      <c r="N73" s="11"/>
    </row>
    <row r="74" customFormat="false" ht="28.35" hidden="false" customHeight="false" outlineLevel="0" collapsed="false">
      <c r="A74" s="8" t="n">
        <f aca="false">A73+1</f>
        <v>72</v>
      </c>
      <c r="B74" s="9" t="s">
        <v>173</v>
      </c>
      <c r="C74" s="9" t="s">
        <v>56</v>
      </c>
      <c r="D74" s="9" t="s">
        <v>71</v>
      </c>
      <c r="E74" s="9"/>
      <c r="F74" s="9"/>
      <c r="G74" s="9"/>
      <c r="H74" s="9" t="s">
        <v>72</v>
      </c>
      <c r="I74" s="9" t="n">
        <v>250</v>
      </c>
      <c r="J74" s="11"/>
      <c r="K74" s="9" t="n">
        <v>21</v>
      </c>
      <c r="L74" s="11"/>
      <c r="M74" s="11"/>
      <c r="N74" s="11"/>
    </row>
    <row r="75" customFormat="false" ht="19.4" hidden="false" customHeight="false" outlineLevel="0" collapsed="false">
      <c r="A75" s="8" t="n">
        <f aca="false">A74+1</f>
        <v>73</v>
      </c>
      <c r="B75" s="9" t="s">
        <v>174</v>
      </c>
      <c r="C75" s="9" t="s">
        <v>56</v>
      </c>
      <c r="D75" s="9" t="s">
        <v>106</v>
      </c>
      <c r="E75" s="9"/>
      <c r="F75" s="9"/>
      <c r="G75" s="9"/>
      <c r="H75" s="9" t="s">
        <v>72</v>
      </c>
      <c r="I75" s="9" t="n">
        <v>250</v>
      </c>
      <c r="J75" s="11"/>
      <c r="K75" s="9" t="n">
        <v>21</v>
      </c>
      <c r="L75" s="11"/>
      <c r="M75" s="11"/>
      <c r="N75" s="11"/>
    </row>
    <row r="76" customFormat="false" ht="28.35" hidden="false" customHeight="false" outlineLevel="0" collapsed="false">
      <c r="A76" s="8" t="n">
        <f aca="false">A75+1</f>
        <v>74</v>
      </c>
      <c r="B76" s="9" t="s">
        <v>175</v>
      </c>
      <c r="C76" s="9" t="s">
        <v>56</v>
      </c>
      <c r="D76" s="9" t="s">
        <v>176</v>
      </c>
      <c r="E76" s="9"/>
      <c r="F76" s="9"/>
      <c r="G76" s="9"/>
      <c r="H76" s="9" t="s">
        <v>72</v>
      </c>
      <c r="I76" s="9" t="n">
        <v>4000</v>
      </c>
      <c r="J76" s="11"/>
      <c r="K76" s="9" t="n">
        <v>21</v>
      </c>
      <c r="L76" s="11"/>
      <c r="M76" s="11"/>
      <c r="N76" s="11"/>
    </row>
    <row r="77" customFormat="false" ht="30.75" hidden="false" customHeight="true" outlineLevel="0" collapsed="false">
      <c r="A77" s="8" t="n">
        <f aca="false">A76+1</f>
        <v>75</v>
      </c>
      <c r="B77" s="9" t="s">
        <v>177</v>
      </c>
      <c r="C77" s="9" t="s">
        <v>56</v>
      </c>
      <c r="D77" s="9" t="s">
        <v>178</v>
      </c>
      <c r="E77" s="9"/>
      <c r="F77" s="9"/>
      <c r="G77" s="9"/>
      <c r="H77" s="9" t="s">
        <v>98</v>
      </c>
      <c r="I77" s="9" t="n">
        <v>6</v>
      </c>
      <c r="J77" s="11"/>
      <c r="K77" s="9" t="n">
        <v>21</v>
      </c>
      <c r="L77" s="11"/>
      <c r="M77" s="11"/>
      <c r="N77" s="11"/>
    </row>
    <row r="78" customFormat="false" ht="45" hidden="false" customHeight="true" outlineLevel="0" collapsed="false">
      <c r="A78" s="8" t="n">
        <f aca="false">A77+1</f>
        <v>76</v>
      </c>
      <c r="B78" s="9" t="s">
        <v>179</v>
      </c>
      <c r="C78" s="9" t="s">
        <v>56</v>
      </c>
      <c r="D78" s="9" t="s">
        <v>180</v>
      </c>
      <c r="E78" s="9"/>
      <c r="F78" s="9"/>
      <c r="G78" s="9"/>
      <c r="H78" s="9" t="s">
        <v>181</v>
      </c>
      <c r="I78" s="9" t="n">
        <v>1</v>
      </c>
      <c r="J78" s="11"/>
      <c r="K78" s="9" t="n">
        <v>21</v>
      </c>
      <c r="L78" s="11"/>
      <c r="M78" s="11"/>
      <c r="N78" s="11"/>
    </row>
    <row r="79" customFormat="false" ht="58.35" hidden="false" customHeight="false" outlineLevel="0" collapsed="false">
      <c r="A79" s="8" t="n">
        <f aca="false">A78+1</f>
        <v>77</v>
      </c>
      <c r="B79" s="9" t="s">
        <v>182</v>
      </c>
      <c r="C79" s="9" t="s">
        <v>56</v>
      </c>
      <c r="D79" s="9" t="s">
        <v>183</v>
      </c>
      <c r="E79" s="9" t="s">
        <v>18</v>
      </c>
      <c r="F79" s="9" t="s">
        <v>184</v>
      </c>
      <c r="G79" s="10" t="s">
        <v>185</v>
      </c>
      <c r="H79" s="9" t="s">
        <v>186</v>
      </c>
      <c r="I79" s="9" t="n">
        <v>5000</v>
      </c>
      <c r="J79" s="11" t="n">
        <v>0.22</v>
      </c>
      <c r="K79" s="9" t="n">
        <v>21</v>
      </c>
      <c r="L79" s="11" t="n">
        <f aca="false">ROUND(J79*1.21,2)</f>
        <v>0.27</v>
      </c>
      <c r="M79" s="11" t="n">
        <f aca="false">J79*I79</f>
        <v>1100</v>
      </c>
      <c r="N79" s="11" t="n">
        <f aca="false">I79*L79</f>
        <v>1350</v>
      </c>
    </row>
    <row r="80" customFormat="false" ht="19.4" hidden="false" customHeight="false" outlineLevel="0" collapsed="false">
      <c r="A80" s="8" t="n">
        <f aca="false">A79+1</f>
        <v>78</v>
      </c>
      <c r="B80" s="9" t="s">
        <v>187</v>
      </c>
      <c r="C80" s="9" t="s">
        <v>56</v>
      </c>
      <c r="D80" s="9" t="s">
        <v>188</v>
      </c>
      <c r="E80" s="9"/>
      <c r="F80" s="9"/>
      <c r="G80" s="9"/>
      <c r="H80" s="9" t="s">
        <v>75</v>
      </c>
      <c r="I80" s="9" t="n">
        <v>200</v>
      </c>
      <c r="J80" s="11"/>
      <c r="K80" s="9" t="n">
        <v>21</v>
      </c>
      <c r="L80" s="11"/>
      <c r="M80" s="11"/>
      <c r="N80" s="11"/>
    </row>
    <row r="81" customFormat="false" ht="37.3" hidden="false" customHeight="false" outlineLevel="0" collapsed="false">
      <c r="A81" s="8" t="n">
        <f aca="false">A80+1</f>
        <v>79</v>
      </c>
      <c r="B81" s="9" t="s">
        <v>189</v>
      </c>
      <c r="C81" s="9" t="s">
        <v>56</v>
      </c>
      <c r="D81" s="9" t="s">
        <v>131</v>
      </c>
      <c r="E81" s="9"/>
      <c r="F81" s="9"/>
      <c r="G81" s="9"/>
      <c r="H81" s="9" t="s">
        <v>72</v>
      </c>
      <c r="I81" s="9" t="n">
        <v>100</v>
      </c>
      <c r="J81" s="11"/>
      <c r="K81" s="9" t="n">
        <v>21</v>
      </c>
      <c r="L81" s="11"/>
      <c r="M81" s="11"/>
      <c r="N81" s="11"/>
    </row>
    <row r="82" customFormat="false" ht="28.35" hidden="false" customHeight="false" outlineLevel="0" collapsed="false">
      <c r="A82" s="8" t="n">
        <f aca="false">A81+1</f>
        <v>80</v>
      </c>
      <c r="B82" s="9" t="s">
        <v>190</v>
      </c>
      <c r="C82" s="9" t="s">
        <v>56</v>
      </c>
      <c r="D82" s="9" t="s">
        <v>60</v>
      </c>
      <c r="E82" s="9"/>
      <c r="F82" s="9"/>
      <c r="G82" s="9"/>
      <c r="H82" s="9" t="s">
        <v>72</v>
      </c>
      <c r="I82" s="9" t="n">
        <v>5</v>
      </c>
      <c r="J82" s="11"/>
      <c r="K82" s="9" t="n">
        <v>21</v>
      </c>
      <c r="L82" s="11"/>
      <c r="M82" s="11"/>
      <c r="N82" s="11"/>
    </row>
    <row r="83" customFormat="false" ht="28.35" hidden="false" customHeight="false" outlineLevel="0" collapsed="false">
      <c r="A83" s="8" t="n">
        <f aca="false">A82+1</f>
        <v>81</v>
      </c>
      <c r="B83" s="9" t="s">
        <v>191</v>
      </c>
      <c r="C83" s="9" t="s">
        <v>56</v>
      </c>
      <c r="D83" s="9" t="s">
        <v>192</v>
      </c>
      <c r="E83" s="9"/>
      <c r="F83" s="9"/>
      <c r="G83" s="9"/>
      <c r="H83" s="9" t="s">
        <v>72</v>
      </c>
      <c r="I83" s="9" t="n">
        <v>750</v>
      </c>
      <c r="J83" s="11"/>
      <c r="K83" s="9" t="n">
        <v>21</v>
      </c>
      <c r="L83" s="11"/>
      <c r="M83" s="11"/>
      <c r="N83" s="11"/>
    </row>
    <row r="84" customFormat="false" ht="37.3" hidden="false" customHeight="false" outlineLevel="0" collapsed="false">
      <c r="A84" s="8" t="n">
        <f aca="false">A83+1</f>
        <v>82</v>
      </c>
      <c r="B84" s="9" t="s">
        <v>193</v>
      </c>
      <c r="C84" s="9" t="s">
        <v>56</v>
      </c>
      <c r="D84" s="9" t="s">
        <v>194</v>
      </c>
      <c r="E84" s="9"/>
      <c r="F84" s="9"/>
      <c r="G84" s="9"/>
      <c r="H84" s="9" t="s">
        <v>72</v>
      </c>
      <c r="I84" s="9" t="n">
        <v>1000</v>
      </c>
      <c r="J84" s="11"/>
      <c r="K84" s="9" t="n">
        <v>21</v>
      </c>
      <c r="L84" s="11"/>
      <c r="M84" s="11"/>
      <c r="N84" s="11"/>
    </row>
    <row r="85" customFormat="false" ht="64.15" hidden="false" customHeight="false" outlineLevel="0" collapsed="false">
      <c r="A85" s="8" t="n">
        <f aca="false">A84+1</f>
        <v>83</v>
      </c>
      <c r="B85" s="9" t="s">
        <v>195</v>
      </c>
      <c r="C85" s="9" t="s">
        <v>56</v>
      </c>
      <c r="D85" s="9" t="s">
        <v>196</v>
      </c>
      <c r="E85" s="9"/>
      <c r="F85" s="9"/>
      <c r="G85" s="9"/>
      <c r="H85" s="9" t="s">
        <v>66</v>
      </c>
      <c r="I85" s="9" t="n">
        <v>2</v>
      </c>
      <c r="J85" s="11"/>
      <c r="K85" s="9" t="n">
        <v>21</v>
      </c>
      <c r="L85" s="11"/>
      <c r="M85" s="11"/>
      <c r="N85" s="11"/>
    </row>
    <row r="86" customFormat="false" ht="46.25" hidden="false" customHeight="false" outlineLevel="0" collapsed="false">
      <c r="A86" s="8" t="n">
        <f aca="false">A85+1</f>
        <v>84</v>
      </c>
      <c r="B86" s="9" t="s">
        <v>197</v>
      </c>
      <c r="C86" s="9" t="s">
        <v>56</v>
      </c>
      <c r="D86" s="9" t="s">
        <v>198</v>
      </c>
      <c r="E86" s="9"/>
      <c r="F86" s="9"/>
      <c r="G86" s="9"/>
      <c r="H86" s="9" t="s">
        <v>66</v>
      </c>
      <c r="I86" s="9" t="n">
        <v>1</v>
      </c>
      <c r="J86" s="11"/>
      <c r="K86" s="9" t="n">
        <v>21</v>
      </c>
      <c r="L86" s="11"/>
      <c r="M86" s="11"/>
      <c r="N86" s="11"/>
    </row>
    <row r="87" customFormat="false" ht="28.35" hidden="false" customHeight="false" outlineLevel="0" collapsed="false">
      <c r="A87" s="8" t="n">
        <f aca="false">A86+1</f>
        <v>85</v>
      </c>
      <c r="B87" s="9" t="s">
        <v>199</v>
      </c>
      <c r="C87" s="9" t="s">
        <v>56</v>
      </c>
      <c r="D87" s="9" t="s">
        <v>200</v>
      </c>
      <c r="E87" s="9"/>
      <c r="F87" s="9"/>
      <c r="G87" s="9"/>
      <c r="H87" s="9" t="s">
        <v>72</v>
      </c>
      <c r="I87" s="9" t="n">
        <v>300</v>
      </c>
      <c r="J87" s="11"/>
      <c r="K87" s="9" t="n">
        <v>21</v>
      </c>
      <c r="L87" s="11"/>
      <c r="M87" s="11"/>
      <c r="N87" s="11"/>
    </row>
    <row r="88" customFormat="false" ht="111" hidden="false" customHeight="true" outlineLevel="0" collapsed="false">
      <c r="A88" s="8" t="n">
        <f aca="false">A87+1</f>
        <v>86</v>
      </c>
      <c r="B88" s="9" t="s">
        <v>201</v>
      </c>
      <c r="C88" s="9" t="s">
        <v>56</v>
      </c>
      <c r="D88" s="9" t="s">
        <v>202</v>
      </c>
      <c r="E88" s="9"/>
      <c r="F88" s="9"/>
      <c r="G88" s="9"/>
      <c r="H88" s="9" t="s">
        <v>75</v>
      </c>
      <c r="I88" s="9" t="n">
        <v>200</v>
      </c>
      <c r="J88" s="11"/>
      <c r="K88" s="9" t="n">
        <v>21</v>
      </c>
      <c r="L88" s="11"/>
      <c r="M88" s="11"/>
      <c r="N88" s="11"/>
    </row>
    <row r="89" customFormat="false" ht="93.75" hidden="false" customHeight="true" outlineLevel="0" collapsed="false">
      <c r="A89" s="8" t="n">
        <f aca="false">A88+1</f>
        <v>87</v>
      </c>
      <c r="B89" s="9" t="s">
        <v>203</v>
      </c>
      <c r="C89" s="9" t="s">
        <v>56</v>
      </c>
      <c r="D89" s="9" t="s">
        <v>204</v>
      </c>
      <c r="E89" s="9"/>
      <c r="F89" s="9"/>
      <c r="G89" s="9"/>
      <c r="H89" s="9" t="s">
        <v>75</v>
      </c>
      <c r="I89" s="9" t="n">
        <v>200</v>
      </c>
      <c r="J89" s="11"/>
      <c r="K89" s="9" t="n">
        <v>21</v>
      </c>
      <c r="L89" s="11"/>
      <c r="M89" s="11"/>
      <c r="N89" s="11"/>
    </row>
    <row r="90" customFormat="false" ht="97.5" hidden="false" customHeight="true" outlineLevel="0" collapsed="false">
      <c r="A90" s="8" t="n">
        <f aca="false">A89+1</f>
        <v>88</v>
      </c>
      <c r="B90" s="9" t="s">
        <v>205</v>
      </c>
      <c r="C90" s="9" t="s">
        <v>56</v>
      </c>
      <c r="D90" s="9" t="s">
        <v>206</v>
      </c>
      <c r="E90" s="9"/>
      <c r="F90" s="9"/>
      <c r="G90" s="9"/>
      <c r="H90" s="9" t="s">
        <v>75</v>
      </c>
      <c r="I90" s="9" t="n">
        <v>400</v>
      </c>
      <c r="J90" s="11"/>
      <c r="K90" s="9" t="n">
        <v>21</v>
      </c>
      <c r="L90" s="11"/>
      <c r="M90" s="11"/>
      <c r="N90" s="11"/>
    </row>
    <row r="91" customFormat="false" ht="28.35" hidden="false" customHeight="false" outlineLevel="0" collapsed="false">
      <c r="A91" s="8" t="n">
        <f aca="false">A90+1</f>
        <v>89</v>
      </c>
      <c r="B91" s="9" t="s">
        <v>207</v>
      </c>
      <c r="C91" s="9" t="s">
        <v>56</v>
      </c>
      <c r="D91" s="9" t="s">
        <v>208</v>
      </c>
      <c r="E91" s="9"/>
      <c r="F91" s="9"/>
      <c r="G91" s="9"/>
      <c r="H91" s="9" t="s">
        <v>89</v>
      </c>
      <c r="I91" s="9" t="n">
        <v>15</v>
      </c>
      <c r="J91" s="11"/>
      <c r="K91" s="9" t="n">
        <v>21</v>
      </c>
      <c r="L91" s="11"/>
      <c r="M91" s="11"/>
      <c r="N91" s="11"/>
    </row>
    <row r="92" customFormat="false" ht="76.85" hidden="false" customHeight="false" outlineLevel="0" collapsed="false">
      <c r="A92" s="8" t="n">
        <f aca="false">A91+1</f>
        <v>90</v>
      </c>
      <c r="B92" s="9" t="s">
        <v>209</v>
      </c>
      <c r="C92" s="9" t="s">
        <v>56</v>
      </c>
      <c r="D92" s="9" t="s">
        <v>131</v>
      </c>
      <c r="E92" s="9"/>
      <c r="F92" s="9"/>
      <c r="G92" s="9"/>
      <c r="H92" s="9" t="s">
        <v>72</v>
      </c>
      <c r="I92" s="9" t="n">
        <v>100</v>
      </c>
      <c r="J92" s="11"/>
      <c r="K92" s="9" t="n">
        <v>21</v>
      </c>
      <c r="L92" s="11"/>
      <c r="M92" s="11"/>
      <c r="N92" s="11"/>
    </row>
    <row r="93" customFormat="false" ht="37.3" hidden="false" customHeight="false" outlineLevel="0" collapsed="false">
      <c r="A93" s="8" t="n">
        <f aca="false">A92+1</f>
        <v>91</v>
      </c>
      <c r="B93" s="9" t="s">
        <v>210</v>
      </c>
      <c r="C93" s="9" t="s">
        <v>56</v>
      </c>
      <c r="D93" s="9" t="s">
        <v>211</v>
      </c>
      <c r="E93" s="9"/>
      <c r="F93" s="9"/>
      <c r="G93" s="9"/>
      <c r="H93" s="9" t="s">
        <v>72</v>
      </c>
      <c r="I93" s="9" t="n">
        <v>2250</v>
      </c>
      <c r="J93" s="11"/>
      <c r="K93" s="9" t="n">
        <v>21</v>
      </c>
      <c r="L93" s="11"/>
      <c r="M93" s="11"/>
      <c r="N93" s="11"/>
    </row>
    <row r="94" customFormat="false" ht="37.3" hidden="false" customHeight="false" outlineLevel="0" collapsed="false">
      <c r="A94" s="8" t="n">
        <f aca="false">A93+1</f>
        <v>92</v>
      </c>
      <c r="B94" s="9" t="s">
        <v>212</v>
      </c>
      <c r="C94" s="9" t="s">
        <v>56</v>
      </c>
      <c r="D94" s="9" t="s">
        <v>213</v>
      </c>
      <c r="E94" s="9"/>
      <c r="F94" s="9"/>
      <c r="G94" s="9"/>
      <c r="H94" s="9" t="s">
        <v>72</v>
      </c>
      <c r="I94" s="9" t="n">
        <v>100</v>
      </c>
      <c r="J94" s="11"/>
      <c r="K94" s="9" t="n">
        <v>21</v>
      </c>
      <c r="L94" s="11"/>
      <c r="M94" s="11"/>
      <c r="N94" s="11"/>
    </row>
    <row r="95" customFormat="false" ht="37.3" hidden="false" customHeight="false" outlineLevel="0" collapsed="false">
      <c r="A95" s="8" t="n">
        <f aca="false">A94+1</f>
        <v>93</v>
      </c>
      <c r="B95" s="9" t="s">
        <v>214</v>
      </c>
      <c r="C95" s="9" t="s">
        <v>56</v>
      </c>
      <c r="D95" s="9" t="s">
        <v>215</v>
      </c>
      <c r="E95" s="9"/>
      <c r="F95" s="9"/>
      <c r="G95" s="9"/>
      <c r="H95" s="9" t="s">
        <v>98</v>
      </c>
      <c r="I95" s="9" t="n">
        <v>2</v>
      </c>
      <c r="J95" s="11"/>
      <c r="K95" s="9" t="n">
        <v>21</v>
      </c>
      <c r="L95" s="11"/>
      <c r="M95" s="11"/>
      <c r="N95" s="11"/>
    </row>
    <row r="96" customFormat="false" ht="37.3" hidden="false" customHeight="false" outlineLevel="0" collapsed="false">
      <c r="A96" s="8" t="n">
        <f aca="false">A95+1</f>
        <v>94</v>
      </c>
      <c r="B96" s="9" t="s">
        <v>216</v>
      </c>
      <c r="C96" s="9" t="s">
        <v>56</v>
      </c>
      <c r="D96" s="9" t="s">
        <v>217</v>
      </c>
      <c r="E96" s="9"/>
      <c r="F96" s="9"/>
      <c r="G96" s="9"/>
      <c r="H96" s="9" t="s">
        <v>72</v>
      </c>
      <c r="I96" s="9" t="n">
        <v>750</v>
      </c>
      <c r="J96" s="11"/>
      <c r="K96" s="9" t="n">
        <v>21</v>
      </c>
      <c r="L96" s="11"/>
      <c r="M96" s="11"/>
      <c r="N96" s="11"/>
    </row>
    <row r="97" customFormat="false" ht="38.8" hidden="false" customHeight="false" outlineLevel="0" collapsed="false">
      <c r="A97" s="8" t="n">
        <f aca="false">A96+1</f>
        <v>95</v>
      </c>
      <c r="B97" s="9" t="s">
        <v>218</v>
      </c>
      <c r="C97" s="9" t="s">
        <v>56</v>
      </c>
      <c r="D97" s="9" t="s">
        <v>71</v>
      </c>
      <c r="E97" s="9"/>
      <c r="F97" s="9"/>
      <c r="G97" s="9"/>
      <c r="H97" s="9" t="s">
        <v>72</v>
      </c>
      <c r="I97" s="9" t="n">
        <v>50</v>
      </c>
      <c r="J97" s="11"/>
      <c r="K97" s="9" t="n">
        <v>21</v>
      </c>
      <c r="L97" s="11"/>
      <c r="M97" s="11"/>
      <c r="N97" s="11"/>
    </row>
    <row r="98" customFormat="false" ht="28.35" hidden="false" customHeight="false" outlineLevel="0" collapsed="false">
      <c r="A98" s="8" t="n">
        <f aca="false">A97+1</f>
        <v>96</v>
      </c>
      <c r="B98" s="9" t="s">
        <v>219</v>
      </c>
      <c r="C98" s="9" t="s">
        <v>56</v>
      </c>
      <c r="D98" s="9" t="s">
        <v>220</v>
      </c>
      <c r="E98" s="9"/>
      <c r="F98" s="9"/>
      <c r="G98" s="9"/>
      <c r="H98" s="9" t="s">
        <v>98</v>
      </c>
      <c r="I98" s="9" t="n">
        <v>10</v>
      </c>
      <c r="J98" s="11"/>
      <c r="K98" s="9" t="n">
        <v>21</v>
      </c>
      <c r="L98" s="11"/>
      <c r="M98" s="11"/>
      <c r="N98" s="11"/>
    </row>
    <row r="99" customFormat="false" ht="19.4" hidden="false" customHeight="false" outlineLevel="0" collapsed="false">
      <c r="A99" s="8" t="n">
        <f aca="false">A98+1</f>
        <v>97</v>
      </c>
      <c r="B99" s="9" t="s">
        <v>221</v>
      </c>
      <c r="C99" s="9" t="s">
        <v>56</v>
      </c>
      <c r="D99" s="9" t="s">
        <v>222</v>
      </c>
      <c r="E99" s="9"/>
      <c r="F99" s="9"/>
      <c r="G99" s="9"/>
      <c r="H99" s="9" t="s">
        <v>75</v>
      </c>
      <c r="I99" s="9" t="n">
        <v>500</v>
      </c>
      <c r="J99" s="11"/>
      <c r="K99" s="9" t="n">
        <v>21</v>
      </c>
      <c r="L99" s="11"/>
      <c r="M99" s="11"/>
      <c r="N99" s="11"/>
    </row>
    <row r="100" customFormat="false" ht="46.25" hidden="false" customHeight="false" outlineLevel="0" collapsed="false">
      <c r="A100" s="8" t="n">
        <f aca="false">A99+1</f>
        <v>98</v>
      </c>
      <c r="B100" s="9" t="s">
        <v>223</v>
      </c>
      <c r="C100" s="9" t="s">
        <v>56</v>
      </c>
      <c r="D100" s="9" t="s">
        <v>224</v>
      </c>
      <c r="E100" s="9"/>
      <c r="F100" s="9"/>
      <c r="G100" s="9"/>
      <c r="H100" s="9" t="s">
        <v>72</v>
      </c>
      <c r="I100" s="9" t="n">
        <v>2750</v>
      </c>
      <c r="J100" s="11"/>
      <c r="K100" s="9" t="n">
        <v>21</v>
      </c>
      <c r="L100" s="11"/>
      <c r="M100" s="11"/>
      <c r="N100" s="11"/>
    </row>
    <row r="101" customFormat="false" ht="49.25" hidden="false" customHeight="false" outlineLevel="0" collapsed="false">
      <c r="A101" s="8" t="n">
        <f aca="false">A100+1</f>
        <v>99</v>
      </c>
      <c r="B101" s="9" t="s">
        <v>225</v>
      </c>
      <c r="C101" s="9" t="s">
        <v>56</v>
      </c>
      <c r="D101" s="9" t="s">
        <v>71</v>
      </c>
      <c r="E101" s="9"/>
      <c r="F101" s="9"/>
      <c r="G101" s="9"/>
      <c r="H101" s="9" t="s">
        <v>72</v>
      </c>
      <c r="I101" s="9" t="n">
        <v>25</v>
      </c>
      <c r="J101" s="11"/>
      <c r="K101" s="9" t="n">
        <v>21</v>
      </c>
      <c r="L101" s="11"/>
      <c r="M101" s="11"/>
      <c r="N101" s="11"/>
    </row>
    <row r="102" customFormat="false" ht="37.3" hidden="false" customHeight="false" outlineLevel="0" collapsed="false">
      <c r="A102" s="8" t="n">
        <f aca="false">A101+1</f>
        <v>100</v>
      </c>
      <c r="B102" s="9" t="s">
        <v>226</v>
      </c>
      <c r="C102" s="9" t="s">
        <v>56</v>
      </c>
      <c r="D102" s="9" t="s">
        <v>124</v>
      </c>
      <c r="E102" s="9"/>
      <c r="F102" s="9"/>
      <c r="G102" s="9"/>
      <c r="H102" s="9" t="s">
        <v>98</v>
      </c>
      <c r="I102" s="9" t="n">
        <v>3</v>
      </c>
      <c r="J102" s="11"/>
      <c r="K102" s="9" t="n">
        <v>21</v>
      </c>
      <c r="L102" s="11"/>
      <c r="M102" s="11"/>
      <c r="N102" s="11"/>
    </row>
    <row r="103" customFormat="false" ht="37.3" hidden="false" customHeight="false" outlineLevel="0" collapsed="false">
      <c r="A103" s="8" t="n">
        <f aca="false">A102+1</f>
        <v>101</v>
      </c>
      <c r="B103" s="9" t="s">
        <v>227</v>
      </c>
      <c r="C103" s="9" t="s">
        <v>56</v>
      </c>
      <c r="D103" s="9" t="s">
        <v>228</v>
      </c>
      <c r="E103" s="9"/>
      <c r="F103" s="9"/>
      <c r="G103" s="9"/>
      <c r="H103" s="9" t="s">
        <v>72</v>
      </c>
      <c r="I103" s="9" t="n">
        <v>250</v>
      </c>
      <c r="J103" s="11"/>
      <c r="K103" s="9" t="n">
        <v>21</v>
      </c>
      <c r="L103" s="11"/>
      <c r="M103" s="11"/>
      <c r="N103" s="11"/>
    </row>
    <row r="104" customFormat="false" ht="28.35" hidden="false" customHeight="false" outlineLevel="0" collapsed="false">
      <c r="A104" s="8" t="n">
        <f aca="false">A103+1</f>
        <v>102</v>
      </c>
      <c r="B104" s="9" t="s">
        <v>229</v>
      </c>
      <c r="C104" s="9" t="s">
        <v>56</v>
      </c>
      <c r="D104" s="9" t="s">
        <v>230</v>
      </c>
      <c r="E104" s="9"/>
      <c r="F104" s="9"/>
      <c r="G104" s="9"/>
      <c r="H104" s="9" t="s">
        <v>72</v>
      </c>
      <c r="I104" s="9" t="n">
        <v>3</v>
      </c>
      <c r="J104" s="11"/>
      <c r="K104" s="9" t="n">
        <v>21</v>
      </c>
      <c r="L104" s="11"/>
      <c r="M104" s="11"/>
      <c r="N104" s="11"/>
    </row>
    <row r="105" customFormat="false" ht="28.35" hidden="false" customHeight="false" outlineLevel="0" collapsed="false">
      <c r="A105" s="8" t="n">
        <f aca="false">A104+1</f>
        <v>103</v>
      </c>
      <c r="B105" s="9" t="s">
        <v>231</v>
      </c>
      <c r="C105" s="9" t="s">
        <v>56</v>
      </c>
      <c r="D105" s="9" t="s">
        <v>232</v>
      </c>
      <c r="E105" s="9"/>
      <c r="F105" s="9"/>
      <c r="G105" s="9"/>
      <c r="H105" s="9" t="s">
        <v>72</v>
      </c>
      <c r="I105" s="9" t="n">
        <v>100</v>
      </c>
      <c r="J105" s="11"/>
      <c r="K105" s="9" t="n">
        <v>21</v>
      </c>
      <c r="L105" s="11"/>
      <c r="M105" s="11"/>
      <c r="N105" s="11"/>
    </row>
    <row r="106" customFormat="false" ht="84" hidden="false" customHeight="true" outlineLevel="0" collapsed="false">
      <c r="A106" s="8" t="n">
        <f aca="false">A105+1</f>
        <v>104</v>
      </c>
      <c r="B106" s="9" t="s">
        <v>233</v>
      </c>
      <c r="C106" s="9" t="s">
        <v>56</v>
      </c>
      <c r="D106" s="9" t="s">
        <v>234</v>
      </c>
      <c r="E106" s="9"/>
      <c r="F106" s="9"/>
      <c r="G106" s="9"/>
      <c r="H106" s="9" t="s">
        <v>235</v>
      </c>
      <c r="I106" s="9" t="n">
        <v>6</v>
      </c>
      <c r="J106" s="11"/>
      <c r="K106" s="9" t="n">
        <v>21</v>
      </c>
      <c r="L106" s="11"/>
      <c r="M106" s="11"/>
      <c r="N106" s="11"/>
    </row>
    <row r="107" customFormat="false" ht="19.4" hidden="false" customHeight="false" outlineLevel="0" collapsed="false">
      <c r="A107" s="8" t="n">
        <f aca="false">A106+1</f>
        <v>105</v>
      </c>
      <c r="B107" s="9" t="s">
        <v>236</v>
      </c>
      <c r="C107" s="9" t="s">
        <v>56</v>
      </c>
      <c r="D107" s="9" t="s">
        <v>106</v>
      </c>
      <c r="E107" s="9"/>
      <c r="F107" s="9"/>
      <c r="G107" s="9"/>
      <c r="H107" s="9" t="s">
        <v>89</v>
      </c>
      <c r="I107" s="9" t="n">
        <v>1</v>
      </c>
      <c r="J107" s="11"/>
      <c r="K107" s="9" t="n">
        <v>21</v>
      </c>
      <c r="L107" s="11"/>
      <c r="M107" s="11"/>
      <c r="N107" s="11"/>
    </row>
    <row r="108" customFormat="false" ht="37.3" hidden="false" customHeight="false" outlineLevel="0" collapsed="false">
      <c r="A108" s="8" t="n">
        <f aca="false">A107+1</f>
        <v>106</v>
      </c>
      <c r="B108" s="9" t="s">
        <v>237</v>
      </c>
      <c r="C108" s="9" t="s">
        <v>56</v>
      </c>
      <c r="D108" s="9" t="s">
        <v>238</v>
      </c>
      <c r="E108" s="9"/>
      <c r="F108" s="9"/>
      <c r="G108" s="9"/>
      <c r="H108" s="9" t="s">
        <v>75</v>
      </c>
      <c r="I108" s="9" t="n">
        <v>500</v>
      </c>
      <c r="J108" s="11"/>
      <c r="K108" s="9" t="n">
        <v>21</v>
      </c>
      <c r="L108" s="11"/>
      <c r="M108" s="11"/>
      <c r="N108" s="11"/>
    </row>
    <row r="109" customFormat="false" ht="37.3" hidden="false" customHeight="false" outlineLevel="0" collapsed="false">
      <c r="A109" s="8" t="n">
        <f aca="false">A108+1</f>
        <v>107</v>
      </c>
      <c r="B109" s="9" t="s">
        <v>237</v>
      </c>
      <c r="C109" s="9" t="s">
        <v>56</v>
      </c>
      <c r="D109" s="9" t="s">
        <v>239</v>
      </c>
      <c r="E109" s="9"/>
      <c r="F109" s="9"/>
      <c r="G109" s="9"/>
      <c r="H109" s="9" t="s">
        <v>75</v>
      </c>
      <c r="I109" s="9" t="n">
        <v>500</v>
      </c>
      <c r="J109" s="11"/>
      <c r="K109" s="9" t="n">
        <v>21</v>
      </c>
      <c r="L109" s="11"/>
      <c r="M109" s="11"/>
      <c r="N109" s="11"/>
    </row>
    <row r="110" customFormat="false" ht="37.3" hidden="false" customHeight="false" outlineLevel="0" collapsed="false">
      <c r="A110" s="8" t="n">
        <f aca="false">A109+1</f>
        <v>108</v>
      </c>
      <c r="B110" s="9" t="s">
        <v>237</v>
      </c>
      <c r="C110" s="9" t="s">
        <v>56</v>
      </c>
      <c r="D110" s="9" t="s">
        <v>240</v>
      </c>
      <c r="E110" s="9"/>
      <c r="F110" s="9"/>
      <c r="G110" s="9"/>
      <c r="H110" s="9" t="s">
        <v>75</v>
      </c>
      <c r="I110" s="9" t="n">
        <v>500</v>
      </c>
      <c r="J110" s="11"/>
      <c r="K110" s="9" t="n">
        <v>21</v>
      </c>
      <c r="L110" s="11"/>
      <c r="M110" s="11"/>
      <c r="N110" s="11"/>
    </row>
    <row r="111" customFormat="false" ht="37.3" hidden="false" customHeight="false" outlineLevel="0" collapsed="false">
      <c r="A111" s="8" t="n">
        <f aca="false">A110+1</f>
        <v>109</v>
      </c>
      <c r="B111" s="9" t="s">
        <v>237</v>
      </c>
      <c r="C111" s="9" t="s">
        <v>56</v>
      </c>
      <c r="D111" s="9" t="s">
        <v>241</v>
      </c>
      <c r="E111" s="9"/>
      <c r="F111" s="9"/>
      <c r="G111" s="9"/>
      <c r="H111" s="9" t="s">
        <v>75</v>
      </c>
      <c r="I111" s="9" t="n">
        <v>500</v>
      </c>
      <c r="J111" s="11"/>
      <c r="K111" s="9" t="n">
        <v>21</v>
      </c>
      <c r="L111" s="11"/>
      <c r="M111" s="11"/>
      <c r="N111" s="11"/>
    </row>
    <row r="112" customFormat="false" ht="64.5" hidden="false" customHeight="true" outlineLevel="0" collapsed="false">
      <c r="A112" s="8" t="n">
        <f aca="false">A111+1</f>
        <v>110</v>
      </c>
      <c r="B112" s="9" t="s">
        <v>242</v>
      </c>
      <c r="C112" s="9" t="s">
        <v>56</v>
      </c>
      <c r="D112" s="9" t="s">
        <v>243</v>
      </c>
      <c r="E112" s="9"/>
      <c r="F112" s="9"/>
      <c r="G112" s="9"/>
      <c r="H112" s="9" t="s">
        <v>21</v>
      </c>
      <c r="I112" s="9" t="n">
        <v>2</v>
      </c>
      <c r="J112" s="11"/>
      <c r="K112" s="9" t="n">
        <v>21</v>
      </c>
      <c r="L112" s="11"/>
      <c r="M112" s="11"/>
      <c r="N112" s="11"/>
    </row>
    <row r="113" customFormat="false" ht="37.3" hidden="false" customHeight="false" outlineLevel="0" collapsed="false">
      <c r="A113" s="8" t="n">
        <f aca="false">A112+1</f>
        <v>111</v>
      </c>
      <c r="B113" s="9" t="s">
        <v>244</v>
      </c>
      <c r="C113" s="9" t="s">
        <v>56</v>
      </c>
      <c r="D113" s="9" t="s">
        <v>131</v>
      </c>
      <c r="E113" s="9"/>
      <c r="F113" s="9"/>
      <c r="G113" s="9"/>
      <c r="H113" s="9" t="s">
        <v>72</v>
      </c>
      <c r="I113" s="9" t="n">
        <v>50</v>
      </c>
      <c r="J113" s="11"/>
      <c r="K113" s="9" t="n">
        <v>21</v>
      </c>
      <c r="L113" s="11"/>
      <c r="M113" s="11"/>
      <c r="N113" s="11"/>
    </row>
    <row r="114" customFormat="false" ht="58.35" hidden="false" customHeight="false" outlineLevel="0" collapsed="false">
      <c r="A114" s="8" t="n">
        <f aca="false">A113+1</f>
        <v>112</v>
      </c>
      <c r="B114" s="9" t="s">
        <v>245</v>
      </c>
      <c r="C114" s="9" t="s">
        <v>56</v>
      </c>
      <c r="D114" s="9" t="s">
        <v>246</v>
      </c>
      <c r="E114" s="9" t="s">
        <v>18</v>
      </c>
      <c r="F114" s="9" t="s">
        <v>246</v>
      </c>
      <c r="G114" s="10" t="s">
        <v>247</v>
      </c>
      <c r="H114" s="9" t="s">
        <v>72</v>
      </c>
      <c r="I114" s="9" t="n">
        <v>5</v>
      </c>
      <c r="J114" s="11" t="n">
        <v>74</v>
      </c>
      <c r="K114" s="9" t="n">
        <v>21</v>
      </c>
      <c r="L114" s="11" t="n">
        <f aca="false">ROUND(J114*1.21,2)</f>
        <v>89.54</v>
      </c>
      <c r="M114" s="11" t="n">
        <f aca="false">J114*I114</f>
        <v>370</v>
      </c>
      <c r="N114" s="11" t="n">
        <f aca="false">I114*L114</f>
        <v>447.7</v>
      </c>
    </row>
    <row r="115" customFormat="false" ht="36.95" hidden="false" customHeight="false" outlineLevel="0" collapsed="false">
      <c r="A115" s="8" t="n">
        <f aca="false">A114+1</f>
        <v>113</v>
      </c>
      <c r="B115" s="9" t="s">
        <v>248</v>
      </c>
      <c r="C115" s="9" t="s">
        <v>56</v>
      </c>
      <c r="D115" s="9" t="s">
        <v>249</v>
      </c>
      <c r="E115" s="9" t="s">
        <v>18</v>
      </c>
      <c r="F115" s="9" t="s">
        <v>250</v>
      </c>
      <c r="G115" s="10" t="s">
        <v>251</v>
      </c>
      <c r="H115" s="9" t="s">
        <v>252</v>
      </c>
      <c r="I115" s="9" t="n">
        <v>2</v>
      </c>
      <c r="J115" s="11" t="n">
        <v>96</v>
      </c>
      <c r="K115" s="9" t="n">
        <v>21</v>
      </c>
      <c r="L115" s="11" t="n">
        <f aca="false">ROUND(J115*1.21,2)</f>
        <v>116.16</v>
      </c>
      <c r="M115" s="11" t="n">
        <f aca="false">J115*I115</f>
        <v>192</v>
      </c>
      <c r="N115" s="11" t="n">
        <f aca="false">I115*L115</f>
        <v>232.32</v>
      </c>
    </row>
    <row r="116" customFormat="false" ht="36.95" hidden="false" customHeight="false" outlineLevel="0" collapsed="false">
      <c r="A116" s="8" t="n">
        <f aca="false">A115+1</f>
        <v>114</v>
      </c>
      <c r="B116" s="9" t="s">
        <v>248</v>
      </c>
      <c r="C116" s="9" t="s">
        <v>56</v>
      </c>
      <c r="D116" s="9" t="s">
        <v>253</v>
      </c>
      <c r="E116" s="9" t="s">
        <v>18</v>
      </c>
      <c r="F116" s="9" t="s">
        <v>254</v>
      </c>
      <c r="G116" s="10" t="s">
        <v>255</v>
      </c>
      <c r="H116" s="9" t="s">
        <v>252</v>
      </c>
      <c r="I116" s="9" t="n">
        <v>2</v>
      </c>
      <c r="J116" s="11" t="n">
        <v>96</v>
      </c>
      <c r="K116" s="9" t="n">
        <v>21</v>
      </c>
      <c r="L116" s="11" t="n">
        <f aca="false">ROUND(J116*1.21,2)</f>
        <v>116.16</v>
      </c>
      <c r="M116" s="11" t="n">
        <f aca="false">J116*I116</f>
        <v>192</v>
      </c>
      <c r="N116" s="11" t="n">
        <f aca="false">I116*L116</f>
        <v>232.32</v>
      </c>
    </row>
    <row r="117" customFormat="false" ht="28.35" hidden="false" customHeight="false" outlineLevel="0" collapsed="false">
      <c r="A117" s="8" t="n">
        <f aca="false">A116+1</f>
        <v>115</v>
      </c>
      <c r="B117" s="9" t="s">
        <v>256</v>
      </c>
      <c r="C117" s="9" t="s">
        <v>56</v>
      </c>
      <c r="D117" s="9" t="s">
        <v>257</v>
      </c>
      <c r="E117" s="9"/>
      <c r="F117" s="9"/>
      <c r="G117" s="9"/>
      <c r="H117" s="9" t="s">
        <v>72</v>
      </c>
      <c r="I117" s="9" t="n">
        <v>80</v>
      </c>
      <c r="J117" s="11"/>
      <c r="K117" s="9" t="n">
        <v>21</v>
      </c>
      <c r="L117" s="11"/>
      <c r="M117" s="11"/>
      <c r="N117" s="11"/>
    </row>
    <row r="118" customFormat="false" ht="37.3" hidden="false" customHeight="false" outlineLevel="0" collapsed="false">
      <c r="A118" s="8" t="n">
        <f aca="false">A117+1</f>
        <v>116</v>
      </c>
      <c r="B118" s="9" t="s">
        <v>258</v>
      </c>
      <c r="C118" s="9" t="s">
        <v>56</v>
      </c>
      <c r="D118" s="9" t="s">
        <v>259</v>
      </c>
      <c r="E118" s="9"/>
      <c r="F118" s="9"/>
      <c r="G118" s="9"/>
      <c r="H118" s="9" t="s">
        <v>58</v>
      </c>
      <c r="I118" s="9" t="n">
        <v>1000</v>
      </c>
      <c r="J118" s="11"/>
      <c r="K118" s="9" t="n">
        <v>21</v>
      </c>
      <c r="L118" s="11"/>
      <c r="M118" s="11"/>
      <c r="N118" s="11"/>
    </row>
    <row r="119" customFormat="false" ht="37.3" hidden="false" customHeight="false" outlineLevel="0" collapsed="false">
      <c r="A119" s="8" t="n">
        <f aca="false">A118+1</f>
        <v>117</v>
      </c>
      <c r="B119" s="9" t="s">
        <v>260</v>
      </c>
      <c r="C119" s="9" t="s">
        <v>56</v>
      </c>
      <c r="D119" s="9" t="s">
        <v>131</v>
      </c>
      <c r="E119" s="9"/>
      <c r="F119" s="9"/>
      <c r="G119" s="9"/>
      <c r="H119" s="9" t="s">
        <v>72</v>
      </c>
      <c r="I119" s="9" t="n">
        <v>100</v>
      </c>
      <c r="J119" s="11"/>
      <c r="K119" s="9" t="n">
        <v>21</v>
      </c>
      <c r="L119" s="11"/>
      <c r="M119" s="11"/>
      <c r="N119" s="11"/>
    </row>
    <row r="120" customFormat="false" ht="37.3" hidden="false" customHeight="false" outlineLevel="0" collapsed="false">
      <c r="A120" s="8" t="n">
        <f aca="false">A119+1</f>
        <v>118</v>
      </c>
      <c r="B120" s="9" t="s">
        <v>261</v>
      </c>
      <c r="C120" s="9" t="s">
        <v>56</v>
      </c>
      <c r="D120" s="9" t="s">
        <v>100</v>
      </c>
      <c r="E120" s="9"/>
      <c r="F120" s="9"/>
      <c r="G120" s="9"/>
      <c r="H120" s="9" t="s">
        <v>72</v>
      </c>
      <c r="I120" s="9" t="n">
        <v>600</v>
      </c>
      <c r="J120" s="11"/>
      <c r="K120" s="9" t="n">
        <v>21</v>
      </c>
      <c r="L120" s="11"/>
      <c r="M120" s="11"/>
      <c r="N120" s="11"/>
    </row>
    <row r="121" customFormat="false" ht="37.3" hidden="false" customHeight="false" outlineLevel="0" collapsed="false">
      <c r="A121" s="8" t="n">
        <f aca="false">A120+1</f>
        <v>119</v>
      </c>
      <c r="B121" s="9" t="s">
        <v>262</v>
      </c>
      <c r="C121" s="9" t="s">
        <v>56</v>
      </c>
      <c r="D121" s="9" t="s">
        <v>100</v>
      </c>
      <c r="E121" s="9"/>
      <c r="F121" s="9"/>
      <c r="G121" s="9"/>
      <c r="H121" s="9" t="s">
        <v>72</v>
      </c>
      <c r="I121" s="9" t="n">
        <v>500</v>
      </c>
      <c r="J121" s="11"/>
      <c r="K121" s="9" t="n">
        <v>21</v>
      </c>
      <c r="L121" s="11"/>
      <c r="M121" s="11"/>
      <c r="N121" s="11"/>
    </row>
    <row r="122" customFormat="false" ht="19.4" hidden="false" customHeight="false" outlineLevel="0" collapsed="false">
      <c r="A122" s="8" t="n">
        <f aca="false">A121+1</f>
        <v>120</v>
      </c>
      <c r="B122" s="9" t="s">
        <v>263</v>
      </c>
      <c r="C122" s="9" t="s">
        <v>56</v>
      </c>
      <c r="D122" s="9" t="s">
        <v>264</v>
      </c>
      <c r="E122" s="9"/>
      <c r="F122" s="9"/>
      <c r="G122" s="9"/>
      <c r="H122" s="9" t="s">
        <v>89</v>
      </c>
      <c r="I122" s="9" t="n">
        <v>15</v>
      </c>
      <c r="J122" s="11"/>
      <c r="K122" s="9" t="n">
        <v>21</v>
      </c>
      <c r="L122" s="11"/>
      <c r="M122" s="11"/>
      <c r="N122" s="11"/>
    </row>
    <row r="123" customFormat="false" ht="28.35" hidden="false" customHeight="false" outlineLevel="0" collapsed="false">
      <c r="A123" s="8" t="n">
        <f aca="false">A122+1</f>
        <v>121</v>
      </c>
      <c r="B123" s="9" t="s">
        <v>265</v>
      </c>
      <c r="C123" s="9" t="s">
        <v>56</v>
      </c>
      <c r="D123" s="9" t="s">
        <v>266</v>
      </c>
      <c r="E123" s="9"/>
      <c r="F123" s="9"/>
      <c r="G123" s="9"/>
      <c r="H123" s="9" t="s">
        <v>72</v>
      </c>
      <c r="I123" s="9" t="n">
        <v>3500</v>
      </c>
      <c r="J123" s="11"/>
      <c r="K123" s="9" t="n">
        <v>21</v>
      </c>
      <c r="L123" s="11"/>
      <c r="M123" s="11"/>
      <c r="N123" s="11"/>
    </row>
    <row r="124" customFormat="false" ht="55.2" hidden="false" customHeight="false" outlineLevel="0" collapsed="false">
      <c r="A124" s="8" t="n">
        <f aca="false">A123+1</f>
        <v>122</v>
      </c>
      <c r="B124" s="9" t="s">
        <v>267</v>
      </c>
      <c r="C124" s="9" t="s">
        <v>56</v>
      </c>
      <c r="D124" s="9" t="s">
        <v>268</v>
      </c>
      <c r="E124" s="9"/>
      <c r="F124" s="9"/>
      <c r="G124" s="9"/>
      <c r="H124" s="9" t="s">
        <v>66</v>
      </c>
      <c r="I124" s="9" t="n">
        <v>3</v>
      </c>
      <c r="J124" s="11"/>
      <c r="K124" s="9" t="n">
        <v>21</v>
      </c>
      <c r="L124" s="11"/>
      <c r="M124" s="11"/>
      <c r="N124" s="11"/>
    </row>
    <row r="125" customFormat="false" ht="46.25" hidden="false" customHeight="false" outlineLevel="0" collapsed="false">
      <c r="A125" s="8" t="n">
        <f aca="false">A124+1</f>
        <v>123</v>
      </c>
      <c r="B125" s="9" t="s">
        <v>269</v>
      </c>
      <c r="C125" s="9" t="s">
        <v>56</v>
      </c>
      <c r="D125" s="9" t="s">
        <v>270</v>
      </c>
      <c r="E125" s="9"/>
      <c r="F125" s="9"/>
      <c r="G125" s="9"/>
      <c r="H125" s="9" t="s">
        <v>252</v>
      </c>
      <c r="I125" s="9" t="n">
        <v>1</v>
      </c>
      <c r="J125" s="11"/>
      <c r="K125" s="9" t="n">
        <v>21</v>
      </c>
      <c r="L125" s="11"/>
      <c r="M125" s="11"/>
      <c r="N125" s="11"/>
    </row>
    <row r="126" customFormat="false" ht="55.2" hidden="false" customHeight="false" outlineLevel="0" collapsed="false">
      <c r="A126" s="8" t="n">
        <f aca="false">A125+1</f>
        <v>124</v>
      </c>
      <c r="B126" s="9" t="s">
        <v>271</v>
      </c>
      <c r="C126" s="9" t="s">
        <v>56</v>
      </c>
      <c r="D126" s="9" t="s">
        <v>272</v>
      </c>
      <c r="E126" s="9"/>
      <c r="F126" s="9"/>
      <c r="G126" s="9"/>
      <c r="H126" s="9" t="s">
        <v>75</v>
      </c>
      <c r="I126" s="9" t="n">
        <v>1000</v>
      </c>
      <c r="J126" s="11"/>
      <c r="K126" s="9" t="n">
        <v>21</v>
      </c>
      <c r="L126" s="11"/>
      <c r="M126" s="11"/>
      <c r="N126" s="11"/>
    </row>
    <row r="127" customFormat="false" ht="28.35" hidden="false" customHeight="false" outlineLevel="0" collapsed="false">
      <c r="A127" s="8" t="n">
        <f aca="false">A126+1</f>
        <v>125</v>
      </c>
      <c r="B127" s="9" t="s">
        <v>273</v>
      </c>
      <c r="C127" s="9" t="s">
        <v>56</v>
      </c>
      <c r="D127" s="9" t="s">
        <v>274</v>
      </c>
      <c r="E127" s="9"/>
      <c r="F127" s="9"/>
      <c r="G127" s="9"/>
      <c r="H127" s="9" t="s">
        <v>81</v>
      </c>
      <c r="I127" s="9" t="n">
        <v>3</v>
      </c>
      <c r="J127" s="11"/>
      <c r="K127" s="9" t="n">
        <v>21</v>
      </c>
      <c r="L127" s="11"/>
      <c r="M127" s="11"/>
      <c r="N127" s="11"/>
    </row>
    <row r="128" customFormat="false" ht="58.5" hidden="false" customHeight="true" outlineLevel="0" collapsed="false">
      <c r="A128" s="8" t="n">
        <f aca="false">A127+1</f>
        <v>126</v>
      </c>
      <c r="B128" s="9" t="s">
        <v>275</v>
      </c>
      <c r="C128" s="9" t="s">
        <v>56</v>
      </c>
      <c r="D128" s="9" t="s">
        <v>276</v>
      </c>
      <c r="E128" s="9"/>
      <c r="F128" s="9"/>
      <c r="G128" s="9"/>
      <c r="H128" s="9" t="s">
        <v>81</v>
      </c>
      <c r="I128" s="9" t="n">
        <v>2</v>
      </c>
      <c r="J128" s="11"/>
      <c r="K128" s="9" t="n">
        <v>21</v>
      </c>
      <c r="L128" s="11"/>
      <c r="M128" s="11"/>
      <c r="N128" s="11"/>
    </row>
    <row r="129" customFormat="false" ht="19.4" hidden="false" customHeight="false" outlineLevel="0" collapsed="false">
      <c r="A129" s="8" t="n">
        <f aca="false">A128+1</f>
        <v>127</v>
      </c>
      <c r="B129" s="9" t="s">
        <v>277</v>
      </c>
      <c r="C129" s="9" t="s">
        <v>56</v>
      </c>
      <c r="D129" s="9" t="s">
        <v>278</v>
      </c>
      <c r="E129" s="9"/>
      <c r="F129" s="9"/>
      <c r="G129" s="9"/>
      <c r="H129" s="9" t="s">
        <v>75</v>
      </c>
      <c r="I129" s="9" t="n">
        <v>900</v>
      </c>
      <c r="J129" s="11"/>
      <c r="K129" s="9" t="n">
        <v>21</v>
      </c>
      <c r="L129" s="11"/>
      <c r="M129" s="11"/>
      <c r="N129" s="11"/>
    </row>
    <row r="130" customFormat="false" ht="46.25" hidden="false" customHeight="false" outlineLevel="0" collapsed="false">
      <c r="A130" s="8" t="n">
        <f aca="false">A129+1</f>
        <v>128</v>
      </c>
      <c r="B130" s="9" t="s">
        <v>279</v>
      </c>
      <c r="C130" s="9" t="s">
        <v>56</v>
      </c>
      <c r="D130" s="9" t="s">
        <v>280</v>
      </c>
      <c r="E130" s="9"/>
      <c r="F130" s="9"/>
      <c r="G130" s="9"/>
      <c r="H130" s="9" t="s">
        <v>81</v>
      </c>
      <c r="I130" s="9" t="n">
        <v>2</v>
      </c>
      <c r="J130" s="11"/>
      <c r="K130" s="9" t="n">
        <v>21</v>
      </c>
      <c r="L130" s="11"/>
      <c r="M130" s="11"/>
      <c r="N130" s="11"/>
    </row>
    <row r="131" customFormat="false" ht="55.2" hidden="false" customHeight="false" outlineLevel="0" collapsed="false">
      <c r="A131" s="8" t="n">
        <f aca="false">A130+1</f>
        <v>129</v>
      </c>
      <c r="B131" s="9" t="s">
        <v>281</v>
      </c>
      <c r="C131" s="9" t="s">
        <v>56</v>
      </c>
      <c r="D131" s="9" t="s">
        <v>282</v>
      </c>
      <c r="E131" s="9"/>
      <c r="F131" s="9"/>
      <c r="G131" s="9"/>
      <c r="H131" s="9" t="s">
        <v>75</v>
      </c>
      <c r="I131" s="9" t="n">
        <v>200</v>
      </c>
      <c r="J131" s="11"/>
      <c r="K131" s="9" t="n">
        <v>21</v>
      </c>
      <c r="L131" s="11"/>
      <c r="M131" s="11"/>
      <c r="N131" s="11"/>
    </row>
    <row r="132" customFormat="false" ht="55.2" hidden="false" customHeight="false" outlineLevel="0" collapsed="false">
      <c r="A132" s="8" t="n">
        <f aca="false">A131+1</f>
        <v>130</v>
      </c>
      <c r="B132" s="9" t="s">
        <v>283</v>
      </c>
      <c r="C132" s="9" t="s">
        <v>56</v>
      </c>
      <c r="D132" s="9" t="s">
        <v>284</v>
      </c>
      <c r="E132" s="9"/>
      <c r="F132" s="9"/>
      <c r="G132" s="9"/>
      <c r="H132" s="9" t="s">
        <v>75</v>
      </c>
      <c r="I132" s="9" t="n">
        <v>300</v>
      </c>
      <c r="J132" s="11"/>
      <c r="K132" s="9" t="n">
        <v>21</v>
      </c>
      <c r="L132" s="11"/>
      <c r="M132" s="11"/>
      <c r="N132" s="11"/>
    </row>
    <row r="133" customFormat="false" ht="46.25" hidden="false" customHeight="false" outlineLevel="0" collapsed="false">
      <c r="A133" s="8" t="n">
        <f aca="false">A132+1</f>
        <v>131</v>
      </c>
      <c r="B133" s="9" t="s">
        <v>285</v>
      </c>
      <c r="C133" s="9" t="s">
        <v>56</v>
      </c>
      <c r="D133" s="9" t="s">
        <v>286</v>
      </c>
      <c r="E133" s="9"/>
      <c r="F133" s="9"/>
      <c r="G133" s="9"/>
      <c r="H133" s="9" t="s">
        <v>81</v>
      </c>
      <c r="I133" s="9" t="n">
        <v>2</v>
      </c>
      <c r="J133" s="11"/>
      <c r="K133" s="9" t="n">
        <v>21</v>
      </c>
      <c r="L133" s="11"/>
      <c r="M133" s="11"/>
      <c r="N133" s="11"/>
    </row>
    <row r="134" customFormat="false" ht="28.35" hidden="false" customHeight="false" outlineLevel="0" collapsed="false">
      <c r="A134" s="8" t="n">
        <f aca="false">A133+1</f>
        <v>132</v>
      </c>
      <c r="B134" s="9" t="s">
        <v>287</v>
      </c>
      <c r="C134" s="9" t="s">
        <v>56</v>
      </c>
      <c r="D134" s="9" t="s">
        <v>288</v>
      </c>
      <c r="E134" s="9"/>
      <c r="F134" s="9"/>
      <c r="G134" s="9"/>
      <c r="H134" s="9" t="s">
        <v>81</v>
      </c>
      <c r="I134" s="9" t="n">
        <v>10</v>
      </c>
      <c r="J134" s="11"/>
      <c r="K134" s="9" t="n">
        <v>21</v>
      </c>
      <c r="L134" s="11"/>
      <c r="M134" s="11"/>
      <c r="N134" s="11"/>
    </row>
    <row r="135" customFormat="false" ht="28.35" hidden="false" customHeight="false" outlineLevel="0" collapsed="false">
      <c r="A135" s="8" t="n">
        <f aca="false">A134+1</f>
        <v>133</v>
      </c>
      <c r="B135" s="9" t="s">
        <v>289</v>
      </c>
      <c r="C135" s="9" t="s">
        <v>56</v>
      </c>
      <c r="D135" s="9" t="s">
        <v>290</v>
      </c>
      <c r="E135" s="9"/>
      <c r="F135" s="9"/>
      <c r="G135" s="9"/>
      <c r="H135" s="9" t="s">
        <v>89</v>
      </c>
      <c r="I135" s="9" t="n">
        <v>6</v>
      </c>
      <c r="J135" s="11"/>
      <c r="K135" s="9" t="n">
        <v>21</v>
      </c>
      <c r="L135" s="11"/>
      <c r="M135" s="11"/>
      <c r="N135" s="11"/>
    </row>
    <row r="136" customFormat="false" ht="37.3" hidden="false" customHeight="false" outlineLevel="0" collapsed="false">
      <c r="A136" s="8" t="n">
        <f aca="false">A135+1</f>
        <v>134</v>
      </c>
      <c r="B136" s="9" t="s">
        <v>291</v>
      </c>
      <c r="C136" s="9" t="s">
        <v>56</v>
      </c>
      <c r="D136" s="9" t="s">
        <v>102</v>
      </c>
      <c r="E136" s="9"/>
      <c r="F136" s="9"/>
      <c r="G136" s="9"/>
      <c r="H136" s="9" t="s">
        <v>75</v>
      </c>
      <c r="I136" s="9" t="n">
        <v>500</v>
      </c>
      <c r="J136" s="11"/>
      <c r="K136" s="9" t="n">
        <v>21</v>
      </c>
      <c r="L136" s="11"/>
      <c r="M136" s="11"/>
      <c r="N136" s="11"/>
    </row>
    <row r="137" customFormat="false" ht="19.4" hidden="false" customHeight="false" outlineLevel="0" collapsed="false">
      <c r="A137" s="8" t="n">
        <f aca="false">A136+1</f>
        <v>135</v>
      </c>
      <c r="B137" s="9" t="s">
        <v>292</v>
      </c>
      <c r="C137" s="9" t="s">
        <v>56</v>
      </c>
      <c r="D137" s="9" t="s">
        <v>293</v>
      </c>
      <c r="E137" s="9"/>
      <c r="F137" s="9"/>
      <c r="G137" s="9"/>
      <c r="H137" s="9" t="s">
        <v>75</v>
      </c>
      <c r="I137" s="9" t="n">
        <v>500</v>
      </c>
      <c r="J137" s="11"/>
      <c r="K137" s="9" t="n">
        <v>21</v>
      </c>
      <c r="L137" s="11"/>
      <c r="M137" s="11"/>
      <c r="N137" s="11"/>
    </row>
    <row r="138" customFormat="false" ht="64.15" hidden="false" customHeight="false" outlineLevel="0" collapsed="false">
      <c r="A138" s="8" t="n">
        <f aca="false">A137+1</f>
        <v>136</v>
      </c>
      <c r="B138" s="9" t="s">
        <v>294</v>
      </c>
      <c r="C138" s="9" t="s">
        <v>56</v>
      </c>
      <c r="D138" s="9" t="s">
        <v>295</v>
      </c>
      <c r="E138" s="9"/>
      <c r="F138" s="9"/>
      <c r="G138" s="9"/>
      <c r="H138" s="9" t="s">
        <v>75</v>
      </c>
      <c r="I138" s="9" t="n">
        <v>3000</v>
      </c>
      <c r="J138" s="11"/>
      <c r="K138" s="9" t="n">
        <v>21</v>
      </c>
      <c r="L138" s="11"/>
      <c r="M138" s="11"/>
      <c r="N138" s="11"/>
    </row>
    <row r="139" customFormat="false" ht="28.35" hidden="false" customHeight="false" outlineLevel="0" collapsed="false">
      <c r="A139" s="8" t="n">
        <f aca="false">A138+1</f>
        <v>137</v>
      </c>
      <c r="B139" s="9" t="s">
        <v>296</v>
      </c>
      <c r="C139" s="9" t="s">
        <v>56</v>
      </c>
      <c r="D139" s="9" t="s">
        <v>297</v>
      </c>
      <c r="E139" s="9"/>
      <c r="F139" s="9"/>
      <c r="G139" s="9"/>
      <c r="H139" s="9" t="s">
        <v>298</v>
      </c>
      <c r="I139" s="9" t="n">
        <v>6</v>
      </c>
      <c r="J139" s="11"/>
      <c r="K139" s="9" t="n">
        <v>21</v>
      </c>
      <c r="L139" s="11"/>
      <c r="M139" s="11"/>
      <c r="N139" s="11"/>
    </row>
    <row r="140" customFormat="false" ht="19.4" hidden="false" customHeight="false" outlineLevel="0" collapsed="false">
      <c r="A140" s="8" t="n">
        <f aca="false">A139+1</f>
        <v>138</v>
      </c>
      <c r="B140" s="9" t="s">
        <v>299</v>
      </c>
      <c r="C140" s="9" t="s">
        <v>56</v>
      </c>
      <c r="D140" s="9" t="s">
        <v>300</v>
      </c>
      <c r="E140" s="9"/>
      <c r="F140" s="9"/>
      <c r="G140" s="9"/>
      <c r="H140" s="9" t="s">
        <v>81</v>
      </c>
      <c r="I140" s="9" t="n">
        <v>21</v>
      </c>
      <c r="J140" s="11"/>
      <c r="K140" s="9" t="n">
        <v>21</v>
      </c>
      <c r="L140" s="11"/>
      <c r="M140" s="11"/>
      <c r="N140" s="11"/>
    </row>
    <row r="141" customFormat="false" ht="19.4" hidden="false" customHeight="false" outlineLevel="0" collapsed="false">
      <c r="A141" s="8" t="n">
        <f aca="false">A140+1</f>
        <v>139</v>
      </c>
      <c r="B141" s="9" t="s">
        <v>301</v>
      </c>
      <c r="C141" s="9" t="s">
        <v>56</v>
      </c>
      <c r="D141" s="9" t="s">
        <v>302</v>
      </c>
      <c r="E141" s="9"/>
      <c r="F141" s="9"/>
      <c r="G141" s="9"/>
      <c r="H141" s="9" t="s">
        <v>75</v>
      </c>
      <c r="I141" s="9" t="n">
        <v>3500</v>
      </c>
      <c r="J141" s="11"/>
      <c r="K141" s="9" t="n">
        <v>21</v>
      </c>
      <c r="L141" s="11"/>
      <c r="M141" s="11"/>
      <c r="N141" s="11"/>
    </row>
    <row r="142" customFormat="false" ht="58.35" hidden="false" customHeight="false" outlineLevel="0" collapsed="false">
      <c r="A142" s="8" t="n">
        <f aca="false">A141+1</f>
        <v>140</v>
      </c>
      <c r="B142" s="9" t="s">
        <v>303</v>
      </c>
      <c r="C142" s="9" t="s">
        <v>56</v>
      </c>
      <c r="D142" s="9" t="s">
        <v>304</v>
      </c>
      <c r="E142" s="9"/>
      <c r="F142" s="9"/>
      <c r="G142" s="10"/>
      <c r="H142" s="9" t="s">
        <v>66</v>
      </c>
      <c r="I142" s="9" t="n">
        <v>1</v>
      </c>
      <c r="J142" s="11"/>
      <c r="K142" s="9" t="n">
        <v>21</v>
      </c>
      <c r="L142" s="11"/>
      <c r="M142" s="11"/>
      <c r="N142" s="11"/>
    </row>
    <row r="143" customFormat="false" ht="37.3" hidden="false" customHeight="false" outlineLevel="0" collapsed="false">
      <c r="A143" s="8" t="n">
        <f aca="false">A142+1</f>
        <v>141</v>
      </c>
      <c r="B143" s="9" t="s">
        <v>305</v>
      </c>
      <c r="C143" s="9" t="s">
        <v>56</v>
      </c>
      <c r="D143" s="9" t="s">
        <v>306</v>
      </c>
      <c r="E143" s="9"/>
      <c r="F143" s="9"/>
      <c r="G143" s="9"/>
      <c r="H143" s="9" t="s">
        <v>81</v>
      </c>
      <c r="I143" s="9" t="n">
        <v>2</v>
      </c>
      <c r="J143" s="11"/>
      <c r="K143" s="9" t="n">
        <v>21</v>
      </c>
      <c r="L143" s="11"/>
      <c r="M143" s="11"/>
      <c r="N143" s="11"/>
    </row>
    <row r="144" customFormat="false" ht="37.3" hidden="false" customHeight="false" outlineLevel="0" collapsed="false">
      <c r="A144" s="8" t="n">
        <f aca="false">A143+1</f>
        <v>142</v>
      </c>
      <c r="B144" s="9" t="s">
        <v>307</v>
      </c>
      <c r="C144" s="9" t="s">
        <v>56</v>
      </c>
      <c r="D144" s="9" t="s">
        <v>308</v>
      </c>
      <c r="E144" s="9"/>
      <c r="F144" s="9"/>
      <c r="G144" s="9"/>
      <c r="H144" s="9" t="s">
        <v>81</v>
      </c>
      <c r="I144" s="9" t="n">
        <v>2</v>
      </c>
      <c r="J144" s="11"/>
      <c r="K144" s="9" t="n">
        <v>21</v>
      </c>
      <c r="L144" s="11"/>
      <c r="M144" s="11"/>
      <c r="N144" s="11"/>
    </row>
    <row r="145" customFormat="false" ht="19.4" hidden="false" customHeight="false" outlineLevel="0" collapsed="false">
      <c r="A145" s="8" t="n">
        <f aca="false">A144+1</f>
        <v>143</v>
      </c>
      <c r="B145" s="9" t="s">
        <v>309</v>
      </c>
      <c r="C145" s="9" t="s">
        <v>56</v>
      </c>
      <c r="D145" s="9" t="s">
        <v>302</v>
      </c>
      <c r="E145" s="9"/>
      <c r="F145" s="9"/>
      <c r="G145" s="9"/>
      <c r="H145" s="9" t="s">
        <v>75</v>
      </c>
      <c r="I145" s="9" t="n">
        <v>2000</v>
      </c>
      <c r="J145" s="11"/>
      <c r="K145" s="9" t="n">
        <v>21</v>
      </c>
      <c r="L145" s="11"/>
      <c r="M145" s="11"/>
      <c r="N145" s="11"/>
    </row>
    <row r="146" customFormat="false" ht="19.4" hidden="false" customHeight="false" outlineLevel="0" collapsed="false">
      <c r="A146" s="8" t="n">
        <f aca="false">A145+1</f>
        <v>144</v>
      </c>
      <c r="B146" s="9" t="s">
        <v>310</v>
      </c>
      <c r="C146" s="9" t="s">
        <v>56</v>
      </c>
      <c r="D146" s="9" t="s">
        <v>302</v>
      </c>
      <c r="E146" s="9"/>
      <c r="F146" s="9"/>
      <c r="G146" s="9"/>
      <c r="H146" s="9" t="s">
        <v>75</v>
      </c>
      <c r="I146" s="9" t="n">
        <v>1500</v>
      </c>
      <c r="J146" s="11"/>
      <c r="K146" s="9" t="n">
        <v>21</v>
      </c>
      <c r="L146" s="11"/>
      <c r="M146" s="11"/>
      <c r="N146" s="11"/>
    </row>
    <row r="147" customFormat="false" ht="28.35" hidden="false" customHeight="false" outlineLevel="0" collapsed="false">
      <c r="A147" s="8" t="n">
        <f aca="false">A146+1</f>
        <v>145</v>
      </c>
      <c r="B147" s="9" t="s">
        <v>311</v>
      </c>
      <c r="C147" s="9" t="s">
        <v>56</v>
      </c>
      <c r="D147" s="9" t="s">
        <v>274</v>
      </c>
      <c r="E147" s="9"/>
      <c r="F147" s="9"/>
      <c r="G147" s="9"/>
      <c r="H147" s="9" t="s">
        <v>81</v>
      </c>
      <c r="I147" s="9" t="n">
        <v>3</v>
      </c>
      <c r="J147" s="11"/>
      <c r="K147" s="9" t="n">
        <v>21</v>
      </c>
      <c r="L147" s="11"/>
      <c r="M147" s="11"/>
      <c r="N147" s="11"/>
    </row>
    <row r="148" customFormat="false" ht="28.35" hidden="false" customHeight="false" outlineLevel="0" collapsed="false">
      <c r="A148" s="8" t="n">
        <f aca="false">A147+1</f>
        <v>146</v>
      </c>
      <c r="B148" s="9" t="s">
        <v>312</v>
      </c>
      <c r="C148" s="9" t="s">
        <v>56</v>
      </c>
      <c r="D148" s="9" t="s">
        <v>313</v>
      </c>
      <c r="E148" s="9"/>
      <c r="F148" s="9"/>
      <c r="G148" s="9"/>
      <c r="H148" s="9" t="s">
        <v>81</v>
      </c>
      <c r="I148" s="9" t="n">
        <v>3</v>
      </c>
      <c r="J148" s="11"/>
      <c r="K148" s="9" t="n">
        <v>21</v>
      </c>
      <c r="L148" s="11"/>
      <c r="M148" s="11"/>
      <c r="N148" s="11"/>
    </row>
    <row r="149" customFormat="false" ht="46.25" hidden="false" customHeight="false" outlineLevel="0" collapsed="false">
      <c r="A149" s="8" t="n">
        <f aca="false">A148+1</f>
        <v>147</v>
      </c>
      <c r="B149" s="9" t="s">
        <v>314</v>
      </c>
      <c r="C149" s="9" t="s">
        <v>56</v>
      </c>
      <c r="D149" s="9" t="s">
        <v>315</v>
      </c>
      <c r="E149" s="9"/>
      <c r="F149" s="9"/>
      <c r="G149" s="9"/>
      <c r="H149" s="9" t="s">
        <v>81</v>
      </c>
      <c r="I149" s="9" t="n">
        <v>2</v>
      </c>
      <c r="J149" s="11"/>
      <c r="K149" s="9" t="n">
        <v>21</v>
      </c>
      <c r="L149" s="11"/>
      <c r="M149" s="11"/>
      <c r="N149" s="11"/>
    </row>
    <row r="150" customFormat="false" ht="19.4" hidden="false" customHeight="false" outlineLevel="0" collapsed="false">
      <c r="A150" s="8" t="n">
        <f aca="false">A149+1</f>
        <v>148</v>
      </c>
      <c r="B150" s="9" t="s">
        <v>314</v>
      </c>
      <c r="C150" s="9" t="s">
        <v>56</v>
      </c>
      <c r="D150" s="9" t="s">
        <v>316</v>
      </c>
      <c r="E150" s="9"/>
      <c r="F150" s="9"/>
      <c r="G150" s="9"/>
      <c r="H150" s="9" t="s">
        <v>75</v>
      </c>
      <c r="I150" s="9" t="n">
        <v>1625</v>
      </c>
      <c r="J150" s="11"/>
      <c r="K150" s="9" t="n">
        <v>21</v>
      </c>
      <c r="L150" s="11"/>
      <c r="M150" s="11"/>
      <c r="N150" s="11"/>
    </row>
    <row r="151" customFormat="false" ht="46.25" hidden="false" customHeight="false" outlineLevel="0" collapsed="false">
      <c r="A151" s="8" t="n">
        <f aca="false">A150+1</f>
        <v>149</v>
      </c>
      <c r="B151" s="9" t="s">
        <v>317</v>
      </c>
      <c r="C151" s="9" t="s">
        <v>56</v>
      </c>
      <c r="D151" s="9" t="s">
        <v>318</v>
      </c>
      <c r="E151" s="9"/>
      <c r="F151" s="9"/>
      <c r="G151" s="9"/>
      <c r="H151" s="9" t="s">
        <v>75</v>
      </c>
      <c r="I151" s="9" t="n">
        <v>1000</v>
      </c>
      <c r="J151" s="11"/>
      <c r="K151" s="9" t="n">
        <v>21</v>
      </c>
      <c r="L151" s="11"/>
      <c r="M151" s="11"/>
      <c r="N151" s="11"/>
    </row>
    <row r="152" customFormat="false" ht="55.2" hidden="false" customHeight="false" outlineLevel="0" collapsed="false">
      <c r="A152" s="8" t="n">
        <f aca="false">A151+1</f>
        <v>150</v>
      </c>
      <c r="B152" s="9" t="s">
        <v>319</v>
      </c>
      <c r="C152" s="9" t="s">
        <v>56</v>
      </c>
      <c r="D152" s="9" t="s">
        <v>320</v>
      </c>
      <c r="E152" s="9"/>
      <c r="F152" s="9"/>
      <c r="G152" s="9"/>
      <c r="H152" s="9" t="s">
        <v>75</v>
      </c>
      <c r="I152" s="9" t="n">
        <v>1000</v>
      </c>
      <c r="J152" s="11"/>
      <c r="K152" s="9" t="n">
        <v>21</v>
      </c>
      <c r="L152" s="11"/>
      <c r="M152" s="11"/>
      <c r="N152" s="11"/>
    </row>
    <row r="153" customFormat="false" ht="46.25" hidden="false" customHeight="false" outlineLevel="0" collapsed="false">
      <c r="A153" s="8" t="n">
        <f aca="false">A152+1</f>
        <v>151</v>
      </c>
      <c r="B153" s="9" t="s">
        <v>321</v>
      </c>
      <c r="C153" s="9" t="s">
        <v>56</v>
      </c>
      <c r="D153" s="9" t="s">
        <v>286</v>
      </c>
      <c r="E153" s="9"/>
      <c r="F153" s="9"/>
      <c r="G153" s="9"/>
      <c r="H153" s="9" t="s">
        <v>21</v>
      </c>
      <c r="I153" s="9" t="n">
        <v>1</v>
      </c>
      <c r="J153" s="11"/>
      <c r="K153" s="9" t="n">
        <v>21</v>
      </c>
      <c r="L153" s="11"/>
      <c r="M153" s="11"/>
      <c r="N153" s="11"/>
    </row>
    <row r="154" customFormat="false" ht="28.35" hidden="false" customHeight="false" outlineLevel="0" collapsed="false">
      <c r="A154" s="8" t="n">
        <f aca="false">A153+1</f>
        <v>152</v>
      </c>
      <c r="B154" s="9" t="s">
        <v>322</v>
      </c>
      <c r="C154" s="9" t="s">
        <v>56</v>
      </c>
      <c r="D154" s="9" t="s">
        <v>323</v>
      </c>
      <c r="E154" s="9"/>
      <c r="F154" s="9"/>
      <c r="G154" s="9"/>
      <c r="H154" s="9" t="s">
        <v>81</v>
      </c>
      <c r="I154" s="9" t="n">
        <v>2</v>
      </c>
      <c r="J154" s="11"/>
      <c r="K154" s="9" t="n">
        <v>21</v>
      </c>
      <c r="L154" s="11"/>
      <c r="M154" s="11"/>
      <c r="N154" s="11"/>
    </row>
    <row r="155" customFormat="false" ht="46.25" hidden="false" customHeight="false" outlineLevel="0" collapsed="false">
      <c r="A155" s="8" t="n">
        <f aca="false">A154+1</f>
        <v>153</v>
      </c>
      <c r="B155" s="9" t="s">
        <v>324</v>
      </c>
      <c r="C155" s="9" t="s">
        <v>56</v>
      </c>
      <c r="D155" s="9" t="s">
        <v>325</v>
      </c>
      <c r="E155" s="9"/>
      <c r="F155" s="9"/>
      <c r="G155" s="9"/>
      <c r="H155" s="9" t="s">
        <v>66</v>
      </c>
      <c r="I155" s="9" t="n">
        <v>2</v>
      </c>
      <c r="J155" s="11"/>
      <c r="K155" s="9" t="n">
        <v>21</v>
      </c>
      <c r="L155" s="11"/>
      <c r="M155" s="11"/>
      <c r="N155" s="11"/>
    </row>
    <row r="156" customFormat="false" ht="19.4" hidden="false" customHeight="false" outlineLevel="0" collapsed="false">
      <c r="A156" s="8" t="n">
        <f aca="false">A155+1</f>
        <v>154</v>
      </c>
      <c r="B156" s="9" t="s">
        <v>326</v>
      </c>
      <c r="C156" s="9" t="s">
        <v>56</v>
      </c>
      <c r="D156" s="9" t="s">
        <v>327</v>
      </c>
      <c r="E156" s="9"/>
      <c r="F156" s="9"/>
      <c r="G156" s="9"/>
      <c r="H156" s="9" t="s">
        <v>75</v>
      </c>
      <c r="I156" s="9" t="n">
        <v>500</v>
      </c>
      <c r="J156" s="11"/>
      <c r="K156" s="9" t="n">
        <v>21</v>
      </c>
      <c r="L156" s="11"/>
      <c r="M156" s="11"/>
      <c r="N156" s="11"/>
    </row>
    <row r="157" customFormat="false" ht="19.4" hidden="false" customHeight="false" outlineLevel="0" collapsed="false">
      <c r="A157" s="8" t="n">
        <f aca="false">A156+1</f>
        <v>155</v>
      </c>
      <c r="B157" s="9" t="s">
        <v>328</v>
      </c>
      <c r="C157" s="9" t="s">
        <v>56</v>
      </c>
      <c r="D157" s="9" t="s">
        <v>329</v>
      </c>
      <c r="E157" s="9"/>
      <c r="F157" s="9"/>
      <c r="G157" s="9"/>
      <c r="H157" s="9" t="s">
        <v>89</v>
      </c>
      <c r="I157" s="9" t="n">
        <v>5</v>
      </c>
      <c r="J157" s="11"/>
      <c r="K157" s="9" t="n">
        <v>21</v>
      </c>
      <c r="L157" s="11"/>
      <c r="M157" s="11"/>
      <c r="N157" s="11"/>
    </row>
    <row r="158" customFormat="false" ht="28.35" hidden="false" customHeight="false" outlineLevel="0" collapsed="false">
      <c r="A158" s="8" t="n">
        <f aca="false">A157+1</f>
        <v>156</v>
      </c>
      <c r="B158" s="9" t="s">
        <v>330</v>
      </c>
      <c r="C158" s="9" t="s">
        <v>56</v>
      </c>
      <c r="D158" s="9" t="s">
        <v>331</v>
      </c>
      <c r="E158" s="9"/>
      <c r="F158" s="9"/>
      <c r="G158" s="9"/>
      <c r="H158" s="9" t="s">
        <v>72</v>
      </c>
      <c r="I158" s="9" t="n">
        <v>1</v>
      </c>
      <c r="J158" s="11"/>
      <c r="K158" s="9" t="n">
        <v>21</v>
      </c>
      <c r="L158" s="11"/>
      <c r="M158" s="11"/>
      <c r="N158" s="11"/>
    </row>
    <row r="159" customFormat="false" ht="37.3" hidden="false" customHeight="false" outlineLevel="0" collapsed="false">
      <c r="A159" s="8" t="n">
        <f aca="false">A158+1</f>
        <v>157</v>
      </c>
      <c r="B159" s="9" t="s">
        <v>332</v>
      </c>
      <c r="C159" s="9" t="s">
        <v>56</v>
      </c>
      <c r="D159" s="9" t="s">
        <v>100</v>
      </c>
      <c r="E159" s="9"/>
      <c r="F159" s="9"/>
      <c r="G159" s="9"/>
      <c r="H159" s="9" t="s">
        <v>72</v>
      </c>
      <c r="I159" s="9" t="n">
        <v>200</v>
      </c>
      <c r="J159" s="11"/>
      <c r="K159" s="9" t="n">
        <v>21</v>
      </c>
      <c r="L159" s="11"/>
      <c r="M159" s="11"/>
      <c r="N159" s="11"/>
    </row>
    <row r="160" customFormat="false" ht="28.35" hidden="false" customHeight="false" outlineLevel="0" collapsed="false">
      <c r="A160" s="8" t="n">
        <f aca="false">A159+1</f>
        <v>158</v>
      </c>
      <c r="B160" s="9" t="s">
        <v>333</v>
      </c>
      <c r="C160" s="9" t="s">
        <v>56</v>
      </c>
      <c r="D160" s="9" t="s">
        <v>334</v>
      </c>
      <c r="E160" s="9"/>
      <c r="F160" s="9"/>
      <c r="G160" s="9"/>
      <c r="H160" s="9" t="s">
        <v>72</v>
      </c>
      <c r="I160" s="9" t="n">
        <v>200</v>
      </c>
      <c r="J160" s="11"/>
      <c r="K160" s="9" t="n">
        <v>21</v>
      </c>
      <c r="L160" s="11"/>
      <c r="M160" s="11"/>
      <c r="N160" s="11"/>
    </row>
    <row r="161" customFormat="false" ht="15.75" hidden="false" customHeight="true" outlineLevel="0" collapsed="false">
      <c r="A161" s="8" t="n">
        <f aca="false">A160+1</f>
        <v>159</v>
      </c>
      <c r="B161" s="9" t="s">
        <v>335</v>
      </c>
      <c r="C161" s="9" t="s">
        <v>56</v>
      </c>
      <c r="D161" s="9" t="s">
        <v>336</v>
      </c>
      <c r="E161" s="9"/>
      <c r="F161" s="9"/>
      <c r="G161" s="9"/>
      <c r="H161" s="9" t="s">
        <v>72</v>
      </c>
      <c r="I161" s="9" t="n">
        <v>250</v>
      </c>
      <c r="J161" s="11"/>
      <c r="K161" s="9" t="n">
        <v>21</v>
      </c>
      <c r="L161" s="11"/>
      <c r="M161" s="11"/>
      <c r="N161" s="11"/>
    </row>
    <row r="162" customFormat="false" ht="28.35" hidden="false" customHeight="false" outlineLevel="0" collapsed="false">
      <c r="A162" s="8" t="n">
        <f aca="false">A161+1</f>
        <v>160</v>
      </c>
      <c r="B162" s="9" t="s">
        <v>337</v>
      </c>
      <c r="C162" s="9" t="s">
        <v>56</v>
      </c>
      <c r="D162" s="9" t="s">
        <v>338</v>
      </c>
      <c r="E162" s="9"/>
      <c r="F162" s="9"/>
      <c r="G162" s="9"/>
      <c r="H162" s="9" t="s">
        <v>89</v>
      </c>
      <c r="I162" s="9" t="n">
        <v>12</v>
      </c>
      <c r="J162" s="11"/>
      <c r="K162" s="9" t="n">
        <v>21</v>
      </c>
      <c r="L162" s="11"/>
      <c r="M162" s="11"/>
      <c r="N162" s="11"/>
    </row>
    <row r="163" customFormat="false" ht="19.4" hidden="false" customHeight="false" outlineLevel="0" collapsed="false">
      <c r="A163" s="8" t="n">
        <f aca="false">A162+1</f>
        <v>161</v>
      </c>
      <c r="B163" s="9" t="s">
        <v>339</v>
      </c>
      <c r="C163" s="9" t="s">
        <v>56</v>
      </c>
      <c r="D163" s="9" t="s">
        <v>106</v>
      </c>
      <c r="E163" s="9"/>
      <c r="F163" s="9"/>
      <c r="G163" s="9"/>
      <c r="H163" s="9" t="s">
        <v>72</v>
      </c>
      <c r="I163" s="9" t="n">
        <v>250</v>
      </c>
      <c r="J163" s="11"/>
      <c r="K163" s="9" t="n">
        <v>21</v>
      </c>
      <c r="L163" s="11"/>
      <c r="M163" s="11"/>
      <c r="N163" s="11"/>
    </row>
    <row r="164" customFormat="false" ht="37.3" hidden="false" customHeight="false" outlineLevel="0" collapsed="false">
      <c r="A164" s="8" t="n">
        <f aca="false">A163+1</f>
        <v>162</v>
      </c>
      <c r="B164" s="9" t="s">
        <v>340</v>
      </c>
      <c r="C164" s="9" t="s">
        <v>56</v>
      </c>
      <c r="D164" s="9" t="s">
        <v>213</v>
      </c>
      <c r="E164" s="9"/>
      <c r="F164" s="9"/>
      <c r="G164" s="9"/>
      <c r="H164" s="9" t="s">
        <v>72</v>
      </c>
      <c r="I164" s="9" t="n">
        <v>250</v>
      </c>
      <c r="J164" s="11"/>
      <c r="K164" s="9" t="n">
        <v>21</v>
      </c>
      <c r="L164" s="11"/>
      <c r="M164" s="11"/>
      <c r="N164" s="11"/>
    </row>
    <row r="165" customFormat="false" ht="58.35" hidden="false" customHeight="false" outlineLevel="0" collapsed="false">
      <c r="A165" s="8" t="n">
        <f aca="false">A164+1</f>
        <v>163</v>
      </c>
      <c r="B165" s="9" t="s">
        <v>341</v>
      </c>
      <c r="C165" s="9" t="s">
        <v>342</v>
      </c>
      <c r="D165" s="9" t="s">
        <v>343</v>
      </c>
      <c r="E165" s="9"/>
      <c r="F165" s="9"/>
      <c r="G165" s="10"/>
      <c r="H165" s="9" t="s">
        <v>21</v>
      </c>
      <c r="I165" s="9" t="n">
        <v>200</v>
      </c>
      <c r="J165" s="11"/>
      <c r="K165" s="9" t="n">
        <v>21</v>
      </c>
      <c r="L165" s="11"/>
      <c r="M165" s="11"/>
      <c r="N165" s="11"/>
    </row>
    <row r="166" customFormat="false" ht="27.85" hidden="false" customHeight="false" outlineLevel="0" collapsed="false">
      <c r="A166" s="8" t="n">
        <f aca="false">A165+1</f>
        <v>164</v>
      </c>
      <c r="B166" s="9" t="s">
        <v>341</v>
      </c>
      <c r="C166" s="9" t="s">
        <v>342</v>
      </c>
      <c r="D166" s="9" t="s">
        <v>344</v>
      </c>
      <c r="E166" s="9"/>
      <c r="F166" s="9"/>
      <c r="G166" s="10"/>
      <c r="H166" s="9" t="s">
        <v>21</v>
      </c>
      <c r="I166" s="9" t="n">
        <v>100</v>
      </c>
      <c r="J166" s="11"/>
      <c r="K166" s="9" t="n">
        <v>21</v>
      </c>
      <c r="L166" s="11"/>
      <c r="M166" s="11"/>
      <c r="N166" s="11"/>
    </row>
    <row r="167" customFormat="false" ht="36.95" hidden="false" customHeight="false" outlineLevel="0" collapsed="false">
      <c r="A167" s="8" t="n">
        <f aca="false">A166+1</f>
        <v>165</v>
      </c>
      <c r="B167" s="9" t="s">
        <v>341</v>
      </c>
      <c r="C167" s="9" t="s">
        <v>342</v>
      </c>
      <c r="D167" s="9" t="s">
        <v>345</v>
      </c>
      <c r="E167" s="9"/>
      <c r="F167" s="9"/>
      <c r="G167" s="10"/>
      <c r="H167" s="9" t="s">
        <v>346</v>
      </c>
      <c r="I167" s="9" t="n">
        <v>100</v>
      </c>
      <c r="J167" s="11"/>
      <c r="K167" s="9" t="n">
        <v>21</v>
      </c>
      <c r="L167" s="11"/>
      <c r="M167" s="11"/>
      <c r="N167" s="11"/>
    </row>
    <row r="168" customFormat="false" ht="36.95" hidden="false" customHeight="false" outlineLevel="0" collapsed="false">
      <c r="A168" s="8" t="n">
        <f aca="false">A167+1</f>
        <v>166</v>
      </c>
      <c r="B168" s="9" t="s">
        <v>347</v>
      </c>
      <c r="C168" s="9" t="s">
        <v>342</v>
      </c>
      <c r="D168" s="9" t="s">
        <v>348</v>
      </c>
      <c r="E168" s="9"/>
      <c r="F168" s="9"/>
      <c r="G168" s="10"/>
      <c r="H168" s="9" t="s">
        <v>21</v>
      </c>
      <c r="I168" s="9" t="n">
        <v>10000</v>
      </c>
      <c r="J168" s="11"/>
      <c r="K168" s="9" t="n">
        <v>21</v>
      </c>
      <c r="L168" s="11"/>
      <c r="M168" s="11"/>
      <c r="N168" s="11"/>
    </row>
    <row r="169" customFormat="false" ht="28.35" hidden="false" customHeight="false" outlineLevel="0" collapsed="false">
      <c r="A169" s="8" t="n">
        <f aca="false">A168+1</f>
        <v>167</v>
      </c>
      <c r="B169" s="9" t="s">
        <v>349</v>
      </c>
      <c r="C169" s="9" t="s">
        <v>342</v>
      </c>
      <c r="D169" s="9" t="s">
        <v>350</v>
      </c>
      <c r="E169" s="9"/>
      <c r="F169" s="9"/>
      <c r="G169" s="9"/>
      <c r="H169" s="9" t="s">
        <v>21</v>
      </c>
      <c r="I169" s="9" t="n">
        <v>500</v>
      </c>
      <c r="J169" s="11"/>
      <c r="K169" s="9" t="n">
        <v>21</v>
      </c>
      <c r="L169" s="11"/>
      <c r="M169" s="11"/>
      <c r="N169" s="11"/>
    </row>
    <row r="170" customFormat="false" ht="28.35" hidden="false" customHeight="false" outlineLevel="0" collapsed="false">
      <c r="A170" s="8" t="n">
        <f aca="false">A169+1</f>
        <v>168</v>
      </c>
      <c r="B170" s="9" t="s">
        <v>351</v>
      </c>
      <c r="C170" s="9" t="s">
        <v>342</v>
      </c>
      <c r="D170" s="9" t="s">
        <v>352</v>
      </c>
      <c r="E170" s="9"/>
      <c r="F170" s="9"/>
      <c r="G170" s="9"/>
      <c r="H170" s="9" t="s">
        <v>21</v>
      </c>
      <c r="I170" s="9" t="n">
        <v>2000</v>
      </c>
      <c r="J170" s="11"/>
      <c r="K170" s="9" t="n">
        <v>21</v>
      </c>
      <c r="L170" s="11"/>
      <c r="M170" s="11"/>
      <c r="N170" s="11"/>
    </row>
    <row r="171" customFormat="false" ht="28.35" hidden="false" customHeight="false" outlineLevel="0" collapsed="false">
      <c r="A171" s="8" t="n">
        <f aca="false">A170+1</f>
        <v>169</v>
      </c>
      <c r="B171" s="9" t="s">
        <v>353</v>
      </c>
      <c r="C171" s="9" t="s">
        <v>342</v>
      </c>
      <c r="D171" s="9" t="s">
        <v>354</v>
      </c>
      <c r="E171" s="9"/>
      <c r="F171" s="9"/>
      <c r="G171" s="9"/>
      <c r="H171" s="9" t="s">
        <v>72</v>
      </c>
      <c r="I171" s="9" t="n">
        <v>6800</v>
      </c>
      <c r="J171" s="11"/>
      <c r="K171" s="9" t="n">
        <v>21</v>
      </c>
      <c r="L171" s="11"/>
      <c r="M171" s="11"/>
      <c r="N171" s="11"/>
    </row>
    <row r="172" customFormat="false" ht="58.35" hidden="false" customHeight="false" outlineLevel="0" collapsed="false">
      <c r="A172" s="8" t="n">
        <f aca="false">A171+1</f>
        <v>170</v>
      </c>
      <c r="B172" s="9" t="s">
        <v>355</v>
      </c>
      <c r="C172" s="9" t="s">
        <v>342</v>
      </c>
      <c r="D172" s="9" t="s">
        <v>356</v>
      </c>
      <c r="E172" s="9"/>
      <c r="F172" s="9"/>
      <c r="G172" s="10"/>
      <c r="H172" s="9" t="s">
        <v>72</v>
      </c>
      <c r="I172" s="9" t="n">
        <v>400</v>
      </c>
      <c r="J172" s="11"/>
      <c r="K172" s="9" t="n">
        <v>21</v>
      </c>
      <c r="L172" s="11"/>
      <c r="M172" s="11"/>
      <c r="N172" s="11"/>
    </row>
    <row r="173" customFormat="false" ht="12.8" hidden="false" customHeight="false" outlineLevel="0" collapsed="false">
      <c r="A173" s="8" t="n">
        <f aca="false">A172+1</f>
        <v>171</v>
      </c>
      <c r="B173" s="9" t="s">
        <v>357</v>
      </c>
      <c r="C173" s="9" t="s">
        <v>358</v>
      </c>
      <c r="D173" s="9" t="s">
        <v>359</v>
      </c>
      <c r="E173" s="9"/>
      <c r="F173" s="9"/>
      <c r="G173" s="9"/>
      <c r="H173" s="9" t="s">
        <v>21</v>
      </c>
      <c r="I173" s="9" t="n">
        <v>10</v>
      </c>
      <c r="J173" s="11"/>
      <c r="K173" s="9" t="n">
        <v>21</v>
      </c>
      <c r="L173" s="11"/>
      <c r="M173" s="11"/>
      <c r="N173" s="11"/>
    </row>
    <row r="174" customFormat="false" ht="28.35" hidden="false" customHeight="false" outlineLevel="0" collapsed="false">
      <c r="A174" s="8" t="n">
        <f aca="false">A173+1</f>
        <v>172</v>
      </c>
      <c r="B174" s="9" t="s">
        <v>360</v>
      </c>
      <c r="C174" s="9" t="s">
        <v>358</v>
      </c>
      <c r="D174" s="9" t="s">
        <v>361</v>
      </c>
      <c r="E174" s="9"/>
      <c r="F174" s="9"/>
      <c r="G174" s="9"/>
      <c r="H174" s="9" t="s">
        <v>21</v>
      </c>
      <c r="I174" s="9" t="n">
        <v>10</v>
      </c>
      <c r="J174" s="11"/>
      <c r="K174" s="9" t="n">
        <v>21</v>
      </c>
      <c r="L174" s="11"/>
      <c r="M174" s="11"/>
      <c r="N174" s="11"/>
    </row>
    <row r="175" customFormat="false" ht="37.3" hidden="false" customHeight="false" outlineLevel="0" collapsed="false">
      <c r="A175" s="8" t="n">
        <f aca="false">A174+1</f>
        <v>173</v>
      </c>
      <c r="B175" s="9" t="s">
        <v>362</v>
      </c>
      <c r="C175" s="9" t="s">
        <v>358</v>
      </c>
      <c r="D175" s="9" t="s">
        <v>363</v>
      </c>
      <c r="E175" s="9"/>
      <c r="F175" s="9"/>
      <c r="G175" s="9"/>
      <c r="H175" s="9" t="s">
        <v>21</v>
      </c>
      <c r="I175" s="9" t="n">
        <v>3</v>
      </c>
      <c r="J175" s="11"/>
      <c r="K175" s="9" t="n">
        <v>21</v>
      </c>
      <c r="L175" s="11"/>
      <c r="M175" s="11"/>
      <c r="N175" s="11"/>
    </row>
    <row r="176" customFormat="false" ht="81.95" hidden="false" customHeight="false" outlineLevel="0" collapsed="false">
      <c r="A176" s="8" t="n">
        <f aca="false">A175+1</f>
        <v>174</v>
      </c>
      <c r="B176" s="9" t="s">
        <v>364</v>
      </c>
      <c r="C176" s="9" t="s">
        <v>358</v>
      </c>
      <c r="D176" s="9" t="s">
        <v>365</v>
      </c>
      <c r="E176" s="9" t="s">
        <v>18</v>
      </c>
      <c r="F176" s="9" t="s">
        <v>366</v>
      </c>
      <c r="G176" s="10" t="s">
        <v>367</v>
      </c>
      <c r="H176" s="9" t="s">
        <v>21</v>
      </c>
      <c r="I176" s="9" t="n">
        <v>90</v>
      </c>
      <c r="J176" s="11" t="n">
        <v>46</v>
      </c>
      <c r="K176" s="9" t="n">
        <v>21</v>
      </c>
      <c r="L176" s="11" t="n">
        <f aca="false">ROUND(J176*1.21,2)</f>
        <v>55.66</v>
      </c>
      <c r="M176" s="11" t="n">
        <f aca="false">J176*I176</f>
        <v>4140</v>
      </c>
      <c r="N176" s="11" t="n">
        <f aca="false">I176*L176</f>
        <v>5009.4</v>
      </c>
    </row>
    <row r="177" customFormat="false" ht="64.25" hidden="false" customHeight="false" outlineLevel="0" collapsed="false">
      <c r="A177" s="8" t="n">
        <f aca="false">A176+1</f>
        <v>175</v>
      </c>
      <c r="B177" s="9" t="s">
        <v>368</v>
      </c>
      <c r="C177" s="9" t="s">
        <v>358</v>
      </c>
      <c r="D177" s="9" t="s">
        <v>369</v>
      </c>
      <c r="E177" s="9" t="s">
        <v>18</v>
      </c>
      <c r="F177" s="9" t="s">
        <v>370</v>
      </c>
      <c r="G177" s="10" t="s">
        <v>371</v>
      </c>
      <c r="H177" s="9" t="s">
        <v>21</v>
      </c>
      <c r="I177" s="9" t="n">
        <v>12</v>
      </c>
      <c r="J177" s="11" t="n">
        <v>23</v>
      </c>
      <c r="K177" s="9" t="n">
        <v>21</v>
      </c>
      <c r="L177" s="11" t="n">
        <f aca="false">ROUND(J177*1.21,2)</f>
        <v>27.83</v>
      </c>
      <c r="M177" s="11" t="n">
        <f aca="false">J177*I177</f>
        <v>276</v>
      </c>
      <c r="N177" s="11" t="n">
        <f aca="false">I177*L177</f>
        <v>333.96</v>
      </c>
    </row>
    <row r="178" customFormat="false" ht="91.05" hidden="false" customHeight="false" outlineLevel="0" collapsed="false">
      <c r="A178" s="8" t="n">
        <f aca="false">A177+1</f>
        <v>176</v>
      </c>
      <c r="B178" s="9" t="s">
        <v>372</v>
      </c>
      <c r="C178" s="9" t="s">
        <v>358</v>
      </c>
      <c r="D178" s="9" t="s">
        <v>373</v>
      </c>
      <c r="E178" s="9" t="s">
        <v>18</v>
      </c>
      <c r="F178" s="9" t="s">
        <v>374</v>
      </c>
      <c r="G178" s="10" t="s">
        <v>375</v>
      </c>
      <c r="H178" s="9" t="s">
        <v>21</v>
      </c>
      <c r="I178" s="9" t="n">
        <v>24</v>
      </c>
      <c r="J178" s="11" t="n">
        <v>117</v>
      </c>
      <c r="K178" s="9" t="n">
        <v>21</v>
      </c>
      <c r="L178" s="11" t="n">
        <f aca="false">ROUND(J178*1.21,2)</f>
        <v>141.57</v>
      </c>
      <c r="M178" s="11" t="n">
        <f aca="false">J178*I178</f>
        <v>2808</v>
      </c>
      <c r="N178" s="11" t="n">
        <f aca="false">I178*L178</f>
        <v>3397.68</v>
      </c>
    </row>
    <row r="179" customFormat="false" ht="46.05" hidden="false" customHeight="false" outlineLevel="0" collapsed="false">
      <c r="A179" s="8" t="n">
        <f aca="false">A178+1</f>
        <v>177</v>
      </c>
      <c r="B179" s="9" t="s">
        <v>376</v>
      </c>
      <c r="C179" s="9" t="s">
        <v>358</v>
      </c>
      <c r="D179" s="9" t="s">
        <v>377</v>
      </c>
      <c r="E179" s="9" t="s">
        <v>18</v>
      </c>
      <c r="F179" s="9" t="s">
        <v>378</v>
      </c>
      <c r="G179" s="10" t="s">
        <v>379</v>
      </c>
      <c r="H179" s="9" t="s">
        <v>21</v>
      </c>
      <c r="I179" s="9" t="n">
        <v>16</v>
      </c>
      <c r="J179" s="11" t="n">
        <v>75</v>
      </c>
      <c r="K179" s="9" t="n">
        <v>21</v>
      </c>
      <c r="L179" s="11" t="n">
        <f aca="false">ROUND(J179*1.21,2)</f>
        <v>90.75</v>
      </c>
      <c r="M179" s="11" t="n">
        <f aca="false">J179*I179</f>
        <v>1200</v>
      </c>
      <c r="N179" s="11" t="n">
        <f aca="false">I179*L179</f>
        <v>1452</v>
      </c>
    </row>
    <row r="180" customFormat="false" ht="46.05" hidden="false" customHeight="false" outlineLevel="0" collapsed="false">
      <c r="A180" s="8" t="n">
        <f aca="false">A179+1</f>
        <v>178</v>
      </c>
      <c r="B180" s="9" t="s">
        <v>376</v>
      </c>
      <c r="C180" s="9" t="s">
        <v>358</v>
      </c>
      <c r="D180" s="9" t="s">
        <v>380</v>
      </c>
      <c r="E180" s="9" t="s">
        <v>18</v>
      </c>
      <c r="F180" s="9" t="s">
        <v>381</v>
      </c>
      <c r="G180" s="10" t="s">
        <v>382</v>
      </c>
      <c r="H180" s="9" t="s">
        <v>21</v>
      </c>
      <c r="I180" s="9" t="n">
        <v>4</v>
      </c>
      <c r="J180" s="11" t="n">
        <v>132</v>
      </c>
      <c r="K180" s="9" t="n">
        <v>21</v>
      </c>
      <c r="L180" s="11" t="n">
        <f aca="false">ROUND(J180*1.21,2)</f>
        <v>159.72</v>
      </c>
      <c r="M180" s="11" t="n">
        <f aca="false">J180*I180</f>
        <v>528</v>
      </c>
      <c r="N180" s="11" t="n">
        <f aca="false">I180*L180</f>
        <v>638.88</v>
      </c>
    </row>
    <row r="181" customFormat="false" ht="46.05" hidden="false" customHeight="false" outlineLevel="0" collapsed="false">
      <c r="A181" s="8" t="n">
        <f aca="false">A180+1</f>
        <v>179</v>
      </c>
      <c r="B181" s="9" t="s">
        <v>383</v>
      </c>
      <c r="C181" s="9" t="s">
        <v>358</v>
      </c>
      <c r="D181" s="9" t="s">
        <v>384</v>
      </c>
      <c r="E181" s="9" t="s">
        <v>18</v>
      </c>
      <c r="F181" s="9" t="s">
        <v>385</v>
      </c>
      <c r="G181" s="10" t="s">
        <v>386</v>
      </c>
      <c r="H181" s="9" t="s">
        <v>21</v>
      </c>
      <c r="I181" s="9" t="n">
        <v>17</v>
      </c>
      <c r="J181" s="11" t="n">
        <v>29</v>
      </c>
      <c r="K181" s="9" t="n">
        <v>21</v>
      </c>
      <c r="L181" s="11" t="n">
        <f aca="false">ROUND(J181*1.21,2)</f>
        <v>35.09</v>
      </c>
      <c r="M181" s="11" t="n">
        <f aca="false">J181*I181</f>
        <v>493</v>
      </c>
      <c r="N181" s="11" t="n">
        <f aca="false">I181*L181</f>
        <v>596.53</v>
      </c>
    </row>
    <row r="182" customFormat="false" ht="46.05" hidden="false" customHeight="false" outlineLevel="0" collapsed="false">
      <c r="A182" s="8" t="n">
        <f aca="false">A181+1</f>
        <v>180</v>
      </c>
      <c r="B182" s="9" t="s">
        <v>383</v>
      </c>
      <c r="C182" s="9" t="s">
        <v>358</v>
      </c>
      <c r="D182" s="9" t="s">
        <v>387</v>
      </c>
      <c r="E182" s="9" t="s">
        <v>18</v>
      </c>
      <c r="F182" s="9" t="s">
        <v>388</v>
      </c>
      <c r="G182" s="10" t="s">
        <v>389</v>
      </c>
      <c r="H182" s="9" t="s">
        <v>21</v>
      </c>
      <c r="I182" s="9" t="n">
        <v>11</v>
      </c>
      <c r="J182" s="11" t="n">
        <v>46</v>
      </c>
      <c r="K182" s="9" t="n">
        <v>21</v>
      </c>
      <c r="L182" s="11" t="n">
        <f aca="false">ROUND(J182*1.21,2)</f>
        <v>55.66</v>
      </c>
      <c r="M182" s="11" t="n">
        <f aca="false">J182*I182</f>
        <v>506</v>
      </c>
      <c r="N182" s="11" t="n">
        <f aca="false">I182*L182</f>
        <v>612.26</v>
      </c>
    </row>
    <row r="183" customFormat="false" ht="46.05" hidden="false" customHeight="false" outlineLevel="0" collapsed="false">
      <c r="A183" s="8" t="n">
        <f aca="false">A182+1</f>
        <v>181</v>
      </c>
      <c r="B183" s="9" t="s">
        <v>383</v>
      </c>
      <c r="C183" s="9" t="s">
        <v>358</v>
      </c>
      <c r="D183" s="9" t="s">
        <v>390</v>
      </c>
      <c r="E183" s="9" t="s">
        <v>18</v>
      </c>
      <c r="F183" s="9" t="s">
        <v>391</v>
      </c>
      <c r="G183" s="10" t="s">
        <v>392</v>
      </c>
      <c r="H183" s="9" t="s">
        <v>27</v>
      </c>
      <c r="I183" s="9" t="n">
        <v>6</v>
      </c>
      <c r="J183" s="11" t="n">
        <v>58</v>
      </c>
      <c r="K183" s="9" t="n">
        <v>21</v>
      </c>
      <c r="L183" s="11" t="n">
        <f aca="false">ROUND(J183*1.21,2)</f>
        <v>70.18</v>
      </c>
      <c r="M183" s="11" t="n">
        <f aca="false">J183*I183</f>
        <v>348</v>
      </c>
      <c r="N183" s="11" t="n">
        <f aca="false">I183*L183</f>
        <v>421.08</v>
      </c>
    </row>
    <row r="184" customFormat="false" ht="46.05" hidden="false" customHeight="false" outlineLevel="0" collapsed="false">
      <c r="A184" s="8" t="n">
        <f aca="false">A183+1</f>
        <v>182</v>
      </c>
      <c r="B184" s="9" t="s">
        <v>383</v>
      </c>
      <c r="C184" s="9" t="s">
        <v>358</v>
      </c>
      <c r="D184" s="9" t="s">
        <v>393</v>
      </c>
      <c r="E184" s="9" t="s">
        <v>18</v>
      </c>
      <c r="F184" s="9" t="s">
        <v>394</v>
      </c>
      <c r="G184" s="10" t="s">
        <v>395</v>
      </c>
      <c r="H184" s="9" t="s">
        <v>21</v>
      </c>
      <c r="I184" s="9" t="n">
        <v>17</v>
      </c>
      <c r="J184" s="11" t="n">
        <v>82</v>
      </c>
      <c r="K184" s="9" t="n">
        <v>21</v>
      </c>
      <c r="L184" s="11" t="n">
        <f aca="false">ROUND(J184*1.21,2)</f>
        <v>99.22</v>
      </c>
      <c r="M184" s="11" t="n">
        <f aca="false">J184*I184</f>
        <v>1394</v>
      </c>
      <c r="N184" s="11" t="n">
        <f aca="false">I184*L184</f>
        <v>1686.74</v>
      </c>
    </row>
    <row r="185" customFormat="false" ht="28.35" hidden="false" customHeight="false" outlineLevel="0" collapsed="false">
      <c r="A185" s="8" t="n">
        <f aca="false">A184+1</f>
        <v>183</v>
      </c>
      <c r="B185" s="9" t="s">
        <v>396</v>
      </c>
      <c r="C185" s="9" t="s">
        <v>358</v>
      </c>
      <c r="D185" s="9" t="s">
        <v>397</v>
      </c>
      <c r="E185" s="9"/>
      <c r="F185" s="9"/>
      <c r="G185" s="9"/>
      <c r="H185" s="9" t="s">
        <v>21</v>
      </c>
      <c r="I185" s="9" t="n">
        <v>3</v>
      </c>
      <c r="J185" s="11"/>
      <c r="K185" s="9" t="n">
        <v>21</v>
      </c>
      <c r="L185" s="11"/>
      <c r="M185" s="11"/>
      <c r="N185" s="11"/>
    </row>
    <row r="186" customFormat="false" ht="28.35" hidden="false" customHeight="false" outlineLevel="0" collapsed="false">
      <c r="A186" s="8" t="n">
        <f aca="false">A185+1</f>
        <v>184</v>
      </c>
      <c r="B186" s="9" t="s">
        <v>398</v>
      </c>
      <c r="C186" s="9" t="s">
        <v>358</v>
      </c>
      <c r="D186" s="9" t="s">
        <v>399</v>
      </c>
      <c r="E186" s="9"/>
      <c r="F186" s="9"/>
      <c r="G186" s="9"/>
      <c r="H186" s="9" t="s">
        <v>21</v>
      </c>
      <c r="I186" s="9" t="n">
        <v>6</v>
      </c>
      <c r="J186" s="11"/>
      <c r="K186" s="9" t="n">
        <v>21</v>
      </c>
      <c r="L186" s="11"/>
      <c r="M186" s="11"/>
      <c r="N186" s="11"/>
    </row>
    <row r="187" customFormat="false" ht="19.4" hidden="false" customHeight="false" outlineLevel="0" collapsed="false">
      <c r="A187" s="8" t="n">
        <f aca="false">A186+1</f>
        <v>185</v>
      </c>
      <c r="B187" s="9" t="s">
        <v>400</v>
      </c>
      <c r="C187" s="9" t="s">
        <v>358</v>
      </c>
      <c r="D187" s="9" t="s">
        <v>401</v>
      </c>
      <c r="E187" s="9"/>
      <c r="F187" s="9"/>
      <c r="G187" s="9"/>
      <c r="H187" s="9" t="s">
        <v>21</v>
      </c>
      <c r="I187" s="9" t="n">
        <v>1</v>
      </c>
      <c r="J187" s="11"/>
      <c r="K187" s="9" t="n">
        <v>21</v>
      </c>
      <c r="L187" s="11"/>
      <c r="M187" s="11"/>
      <c r="N187" s="11"/>
    </row>
    <row r="188" customFormat="false" ht="19.4" hidden="false" customHeight="false" outlineLevel="0" collapsed="false">
      <c r="A188" s="8" t="n">
        <f aca="false">A187+1</f>
        <v>186</v>
      </c>
      <c r="B188" s="9" t="s">
        <v>400</v>
      </c>
      <c r="C188" s="9" t="s">
        <v>358</v>
      </c>
      <c r="D188" s="9" t="s">
        <v>402</v>
      </c>
      <c r="E188" s="9"/>
      <c r="F188" s="9"/>
      <c r="G188" s="9"/>
      <c r="H188" s="9" t="s">
        <v>21</v>
      </c>
      <c r="I188" s="9" t="n">
        <v>10</v>
      </c>
      <c r="J188" s="11"/>
      <c r="K188" s="9" t="n">
        <v>21</v>
      </c>
      <c r="L188" s="11"/>
      <c r="M188" s="11"/>
      <c r="N188" s="11"/>
    </row>
    <row r="189" customFormat="false" ht="28.35" hidden="false" customHeight="false" outlineLevel="0" collapsed="false">
      <c r="A189" s="8" t="n">
        <f aca="false">A188+1</f>
        <v>187</v>
      </c>
      <c r="B189" s="9" t="s">
        <v>403</v>
      </c>
      <c r="C189" s="9" t="s">
        <v>358</v>
      </c>
      <c r="D189" s="9" t="s">
        <v>404</v>
      </c>
      <c r="E189" s="9"/>
      <c r="F189" s="9"/>
      <c r="G189" s="9"/>
      <c r="H189" s="9" t="s">
        <v>21</v>
      </c>
      <c r="I189" s="9" t="n">
        <v>20</v>
      </c>
      <c r="J189" s="11"/>
      <c r="K189" s="9" t="n">
        <v>21</v>
      </c>
      <c r="L189" s="11"/>
      <c r="M189" s="11"/>
      <c r="N189" s="11"/>
    </row>
    <row r="190" customFormat="false" ht="28.35" hidden="false" customHeight="false" outlineLevel="0" collapsed="false">
      <c r="A190" s="8" t="n">
        <f aca="false">A189+1</f>
        <v>188</v>
      </c>
      <c r="B190" s="9" t="s">
        <v>403</v>
      </c>
      <c r="C190" s="9" t="s">
        <v>358</v>
      </c>
      <c r="D190" s="9" t="s">
        <v>405</v>
      </c>
      <c r="E190" s="9"/>
      <c r="F190" s="9"/>
      <c r="G190" s="9"/>
      <c r="H190" s="9" t="s">
        <v>21</v>
      </c>
      <c r="I190" s="9" t="n">
        <v>10</v>
      </c>
      <c r="J190" s="11"/>
      <c r="K190" s="9" t="n">
        <v>21</v>
      </c>
      <c r="L190" s="11"/>
      <c r="M190" s="11"/>
      <c r="N190" s="11"/>
    </row>
    <row r="191" customFormat="false" ht="28.35" hidden="false" customHeight="false" outlineLevel="0" collapsed="false">
      <c r="A191" s="8" t="n">
        <f aca="false">A190+1</f>
        <v>189</v>
      </c>
      <c r="B191" s="9" t="s">
        <v>403</v>
      </c>
      <c r="C191" s="9" t="s">
        <v>358</v>
      </c>
      <c r="D191" s="9" t="s">
        <v>406</v>
      </c>
      <c r="E191" s="9"/>
      <c r="F191" s="9"/>
      <c r="G191" s="9"/>
      <c r="H191" s="9" t="s">
        <v>21</v>
      </c>
      <c r="I191" s="9" t="n">
        <v>10</v>
      </c>
      <c r="J191" s="11"/>
      <c r="K191" s="9" t="n">
        <v>21</v>
      </c>
      <c r="L191" s="11"/>
      <c r="M191" s="11"/>
      <c r="N191" s="11"/>
    </row>
    <row r="192" customFormat="false" ht="28.35" hidden="false" customHeight="false" outlineLevel="0" collapsed="false">
      <c r="A192" s="8" t="n">
        <f aca="false">A191+1</f>
        <v>190</v>
      </c>
      <c r="B192" s="9" t="s">
        <v>403</v>
      </c>
      <c r="C192" s="9" t="s">
        <v>358</v>
      </c>
      <c r="D192" s="9" t="s">
        <v>407</v>
      </c>
      <c r="E192" s="9"/>
      <c r="F192" s="9"/>
      <c r="G192" s="9"/>
      <c r="H192" s="9" t="s">
        <v>21</v>
      </c>
      <c r="I192" s="9" t="n">
        <v>10</v>
      </c>
      <c r="J192" s="11"/>
      <c r="K192" s="9" t="n">
        <v>21</v>
      </c>
      <c r="L192" s="11"/>
      <c r="M192" s="11"/>
      <c r="N192" s="11"/>
    </row>
    <row r="193" customFormat="false" ht="28.35" hidden="false" customHeight="false" outlineLevel="0" collapsed="false">
      <c r="A193" s="8" t="n">
        <f aca="false">A192+1</f>
        <v>191</v>
      </c>
      <c r="B193" s="9" t="s">
        <v>403</v>
      </c>
      <c r="C193" s="9" t="s">
        <v>358</v>
      </c>
      <c r="D193" s="9" t="s">
        <v>408</v>
      </c>
      <c r="E193" s="9"/>
      <c r="F193" s="9"/>
      <c r="G193" s="9"/>
      <c r="H193" s="9" t="s">
        <v>21</v>
      </c>
      <c r="I193" s="9" t="n">
        <v>2</v>
      </c>
      <c r="J193" s="11"/>
      <c r="K193" s="9" t="n">
        <v>21</v>
      </c>
      <c r="L193" s="11"/>
      <c r="M193" s="11"/>
      <c r="N193" s="11"/>
    </row>
    <row r="194" customFormat="false" ht="28.35" hidden="false" customHeight="false" outlineLevel="0" collapsed="false">
      <c r="A194" s="8" t="n">
        <f aca="false">A193+1</f>
        <v>192</v>
      </c>
      <c r="B194" s="9" t="s">
        <v>409</v>
      </c>
      <c r="C194" s="9" t="s">
        <v>358</v>
      </c>
      <c r="D194" s="9" t="s">
        <v>410</v>
      </c>
      <c r="E194" s="9"/>
      <c r="F194" s="9"/>
      <c r="G194" s="9"/>
      <c r="H194" s="9" t="s">
        <v>21</v>
      </c>
      <c r="I194" s="9" t="n">
        <v>3</v>
      </c>
      <c r="J194" s="11"/>
      <c r="K194" s="9" t="n">
        <v>21</v>
      </c>
      <c r="L194" s="11"/>
      <c r="M194" s="11"/>
      <c r="N194" s="11"/>
    </row>
    <row r="195" customFormat="false" ht="12.8" hidden="false" customHeight="false" outlineLevel="0" collapsed="false">
      <c r="A195" s="8" t="n">
        <f aca="false">A194+1</f>
        <v>193</v>
      </c>
      <c r="B195" s="9" t="s">
        <v>411</v>
      </c>
      <c r="C195" s="9" t="s">
        <v>358</v>
      </c>
      <c r="D195" s="9" t="s">
        <v>412</v>
      </c>
      <c r="E195" s="9"/>
      <c r="F195" s="9"/>
      <c r="G195" s="9"/>
      <c r="H195" s="9" t="s">
        <v>21</v>
      </c>
      <c r="I195" s="9" t="n">
        <v>3</v>
      </c>
      <c r="J195" s="11"/>
      <c r="K195" s="9" t="n">
        <v>21</v>
      </c>
      <c r="L195" s="11"/>
      <c r="M195" s="11"/>
      <c r="N195" s="11"/>
    </row>
    <row r="196" customFormat="false" ht="37.3" hidden="false" customHeight="false" outlineLevel="0" collapsed="false">
      <c r="A196" s="8" t="n">
        <f aca="false">A195+1</f>
        <v>194</v>
      </c>
      <c r="B196" s="9" t="s">
        <v>413</v>
      </c>
      <c r="C196" s="9" t="s">
        <v>358</v>
      </c>
      <c r="D196" s="9" t="s">
        <v>414</v>
      </c>
      <c r="E196" s="9"/>
      <c r="F196" s="9"/>
      <c r="G196" s="9"/>
      <c r="H196" s="9" t="s">
        <v>21</v>
      </c>
      <c r="I196" s="9" t="n">
        <v>3</v>
      </c>
      <c r="J196" s="11"/>
      <c r="K196" s="9" t="n">
        <v>21</v>
      </c>
      <c r="L196" s="11"/>
      <c r="M196" s="11"/>
      <c r="N196" s="11"/>
    </row>
    <row r="197" customFormat="false" ht="46.25" hidden="false" customHeight="false" outlineLevel="0" collapsed="false">
      <c r="A197" s="8" t="n">
        <f aca="false">A196+1</f>
        <v>195</v>
      </c>
      <c r="B197" s="9" t="s">
        <v>415</v>
      </c>
      <c r="C197" s="9" t="s">
        <v>358</v>
      </c>
      <c r="D197" s="9" t="s">
        <v>416</v>
      </c>
      <c r="E197" s="9"/>
      <c r="F197" s="9"/>
      <c r="G197" s="9"/>
      <c r="H197" s="9" t="s">
        <v>21</v>
      </c>
      <c r="I197" s="9" t="n">
        <v>10</v>
      </c>
      <c r="J197" s="11"/>
      <c r="K197" s="9" t="n">
        <v>21</v>
      </c>
      <c r="L197" s="11"/>
      <c r="M197" s="11"/>
      <c r="N197" s="11"/>
    </row>
    <row r="198" customFormat="false" ht="19.4" hidden="false" customHeight="false" outlineLevel="0" collapsed="false">
      <c r="A198" s="8" t="n">
        <f aca="false">A197+1</f>
        <v>196</v>
      </c>
      <c r="B198" s="9" t="s">
        <v>417</v>
      </c>
      <c r="C198" s="9" t="s">
        <v>358</v>
      </c>
      <c r="D198" s="9" t="s">
        <v>418</v>
      </c>
      <c r="E198" s="9"/>
      <c r="F198" s="9"/>
      <c r="G198" s="9"/>
      <c r="H198" s="9" t="s">
        <v>21</v>
      </c>
      <c r="I198" s="9" t="n">
        <v>50</v>
      </c>
      <c r="J198" s="11"/>
      <c r="K198" s="9" t="n">
        <v>21</v>
      </c>
      <c r="L198" s="11"/>
      <c r="M198" s="11"/>
      <c r="N198" s="11"/>
    </row>
    <row r="199" customFormat="false" ht="19.4" hidden="false" customHeight="false" outlineLevel="0" collapsed="false">
      <c r="A199" s="8" t="n">
        <f aca="false">A198+1</f>
        <v>197</v>
      </c>
      <c r="B199" s="9" t="s">
        <v>419</v>
      </c>
      <c r="C199" s="9" t="s">
        <v>358</v>
      </c>
      <c r="D199" s="9" t="s">
        <v>420</v>
      </c>
      <c r="E199" s="9"/>
      <c r="F199" s="9"/>
      <c r="G199" s="9"/>
      <c r="H199" s="9" t="s">
        <v>21</v>
      </c>
      <c r="I199" s="9" t="n">
        <v>3</v>
      </c>
      <c r="J199" s="11"/>
      <c r="K199" s="9" t="n">
        <v>21</v>
      </c>
      <c r="L199" s="11"/>
      <c r="M199" s="11"/>
      <c r="N199" s="11"/>
    </row>
    <row r="200" customFormat="false" ht="28.35" hidden="false" customHeight="false" outlineLevel="0" collapsed="false">
      <c r="A200" s="8" t="n">
        <f aca="false">A199+1</f>
        <v>198</v>
      </c>
      <c r="B200" s="9" t="s">
        <v>421</v>
      </c>
      <c r="C200" s="9" t="s">
        <v>358</v>
      </c>
      <c r="D200" s="9" t="s">
        <v>422</v>
      </c>
      <c r="E200" s="9"/>
      <c r="F200" s="9"/>
      <c r="G200" s="9"/>
      <c r="H200" s="9" t="s">
        <v>21</v>
      </c>
      <c r="I200" s="9" t="n">
        <v>10</v>
      </c>
      <c r="J200" s="11"/>
      <c r="K200" s="9" t="n">
        <v>21</v>
      </c>
      <c r="L200" s="11"/>
      <c r="M200" s="11"/>
      <c r="N200" s="11"/>
    </row>
    <row r="201" customFormat="false" ht="28.35" hidden="false" customHeight="false" outlineLevel="0" collapsed="false">
      <c r="A201" s="8" t="n">
        <f aca="false">A200+1</f>
        <v>199</v>
      </c>
      <c r="B201" s="9" t="s">
        <v>423</v>
      </c>
      <c r="C201" s="9" t="s">
        <v>358</v>
      </c>
      <c r="D201" s="9" t="s">
        <v>424</v>
      </c>
      <c r="E201" s="9"/>
      <c r="F201" s="9"/>
      <c r="G201" s="9"/>
      <c r="H201" s="9" t="s">
        <v>21</v>
      </c>
      <c r="I201" s="9" t="n">
        <v>500</v>
      </c>
      <c r="J201" s="11"/>
      <c r="K201" s="9" t="n">
        <v>21</v>
      </c>
      <c r="L201" s="11"/>
      <c r="M201" s="11"/>
      <c r="N201" s="11"/>
    </row>
    <row r="202" customFormat="false" ht="28.35" hidden="false" customHeight="false" outlineLevel="0" collapsed="false">
      <c r="A202" s="8" t="n">
        <f aca="false">A201+1</f>
        <v>200</v>
      </c>
      <c r="B202" s="9" t="s">
        <v>425</v>
      </c>
      <c r="C202" s="9" t="s">
        <v>358</v>
      </c>
      <c r="D202" s="9" t="s">
        <v>426</v>
      </c>
      <c r="E202" s="9"/>
      <c r="F202" s="9"/>
      <c r="G202" s="9"/>
      <c r="H202" s="9" t="s">
        <v>21</v>
      </c>
      <c r="I202" s="9" t="n">
        <v>10</v>
      </c>
      <c r="J202" s="11"/>
      <c r="K202" s="9" t="n">
        <v>21</v>
      </c>
      <c r="L202" s="11"/>
      <c r="M202" s="11"/>
      <c r="N202" s="11"/>
    </row>
    <row r="203" customFormat="false" ht="28.35" hidden="false" customHeight="false" outlineLevel="0" collapsed="false">
      <c r="A203" s="8" t="n">
        <f aca="false">A202+1</f>
        <v>201</v>
      </c>
      <c r="B203" s="9" t="s">
        <v>425</v>
      </c>
      <c r="C203" s="9" t="s">
        <v>358</v>
      </c>
      <c r="D203" s="9" t="s">
        <v>427</v>
      </c>
      <c r="E203" s="9"/>
      <c r="F203" s="9"/>
      <c r="G203" s="9"/>
      <c r="H203" s="9" t="s">
        <v>21</v>
      </c>
      <c r="I203" s="9" t="n">
        <v>10</v>
      </c>
      <c r="J203" s="11"/>
      <c r="K203" s="9" t="n">
        <v>21</v>
      </c>
      <c r="L203" s="11"/>
      <c r="M203" s="11"/>
      <c r="N203" s="11"/>
    </row>
    <row r="204" customFormat="false" ht="37.3" hidden="false" customHeight="false" outlineLevel="0" collapsed="false">
      <c r="A204" s="8" t="n">
        <f aca="false">A203+1</f>
        <v>202</v>
      </c>
      <c r="B204" s="9" t="s">
        <v>428</v>
      </c>
      <c r="C204" s="9" t="s">
        <v>358</v>
      </c>
      <c r="D204" s="9" t="s">
        <v>429</v>
      </c>
      <c r="E204" s="9"/>
      <c r="F204" s="9"/>
      <c r="G204" s="9"/>
      <c r="H204" s="9" t="s">
        <v>21</v>
      </c>
      <c r="I204" s="9" t="n">
        <v>300</v>
      </c>
      <c r="J204" s="11"/>
      <c r="K204" s="9" t="n">
        <v>21</v>
      </c>
      <c r="L204" s="11"/>
      <c r="M204" s="11"/>
      <c r="N204" s="11"/>
    </row>
    <row r="205" customFormat="false" ht="19.4" hidden="false" customHeight="false" outlineLevel="0" collapsed="false">
      <c r="A205" s="8" t="n">
        <f aca="false">A204+1</f>
        <v>203</v>
      </c>
      <c r="B205" s="9" t="s">
        <v>428</v>
      </c>
      <c r="C205" s="9" t="s">
        <v>358</v>
      </c>
      <c r="D205" s="9" t="s">
        <v>430</v>
      </c>
      <c r="E205" s="9"/>
      <c r="F205" s="9"/>
      <c r="G205" s="9"/>
      <c r="H205" s="9" t="s">
        <v>21</v>
      </c>
      <c r="I205" s="9" t="n">
        <v>5</v>
      </c>
      <c r="J205" s="11"/>
      <c r="K205" s="9" t="n">
        <v>21</v>
      </c>
      <c r="L205" s="11"/>
      <c r="M205" s="11"/>
      <c r="N205" s="11"/>
    </row>
    <row r="206" customFormat="false" ht="28.35" hidden="false" customHeight="false" outlineLevel="0" collapsed="false">
      <c r="A206" s="8" t="n">
        <f aca="false">A205+1</f>
        <v>204</v>
      </c>
      <c r="B206" s="9" t="s">
        <v>431</v>
      </c>
      <c r="C206" s="9" t="s">
        <v>358</v>
      </c>
      <c r="D206" s="9" t="s">
        <v>432</v>
      </c>
      <c r="E206" s="9"/>
      <c r="F206" s="9"/>
      <c r="G206" s="9"/>
      <c r="H206" s="9" t="s">
        <v>21</v>
      </c>
      <c r="I206" s="9" t="n">
        <v>20</v>
      </c>
      <c r="J206" s="11"/>
      <c r="K206" s="9" t="n">
        <v>21</v>
      </c>
      <c r="L206" s="11"/>
      <c r="M206" s="11"/>
      <c r="N206" s="11"/>
    </row>
    <row r="207" customFormat="false" ht="19.4" hidden="false" customHeight="false" outlineLevel="0" collapsed="false">
      <c r="A207" s="8" t="n">
        <f aca="false">A206+1</f>
        <v>205</v>
      </c>
      <c r="B207" s="9" t="s">
        <v>433</v>
      </c>
      <c r="C207" s="9" t="s">
        <v>358</v>
      </c>
      <c r="D207" s="9" t="s">
        <v>434</v>
      </c>
      <c r="E207" s="9"/>
      <c r="F207" s="9"/>
      <c r="G207" s="9"/>
      <c r="H207" s="9" t="s">
        <v>21</v>
      </c>
      <c r="I207" s="9" t="n">
        <v>3</v>
      </c>
      <c r="J207" s="11"/>
      <c r="K207" s="9" t="n">
        <v>21</v>
      </c>
      <c r="L207" s="11"/>
      <c r="M207" s="11"/>
      <c r="N207" s="11"/>
    </row>
    <row r="208" customFormat="false" ht="55.5" hidden="false" customHeight="true" outlineLevel="0" collapsed="false">
      <c r="A208" s="8" t="n">
        <f aca="false">A207+1</f>
        <v>206</v>
      </c>
      <c r="B208" s="9" t="s">
        <v>435</v>
      </c>
      <c r="C208" s="9" t="s">
        <v>436</v>
      </c>
      <c r="D208" s="9" t="s">
        <v>437</v>
      </c>
      <c r="E208" s="9"/>
      <c r="F208" s="9"/>
      <c r="G208" s="9"/>
      <c r="H208" s="9" t="s">
        <v>21</v>
      </c>
      <c r="I208" s="9" t="n">
        <v>15</v>
      </c>
      <c r="J208" s="11"/>
      <c r="K208" s="9" t="n">
        <v>21</v>
      </c>
      <c r="L208" s="11"/>
      <c r="M208" s="11"/>
      <c r="N208" s="11"/>
    </row>
    <row r="209" customFormat="false" ht="28.35" hidden="false" customHeight="false" outlineLevel="0" collapsed="false">
      <c r="A209" s="8" t="n">
        <f aca="false">A208+1</f>
        <v>207</v>
      </c>
      <c r="B209" s="9" t="s">
        <v>438</v>
      </c>
      <c r="C209" s="9" t="s">
        <v>439</v>
      </c>
      <c r="D209" s="9" t="s">
        <v>440</v>
      </c>
      <c r="E209" s="9"/>
      <c r="F209" s="9"/>
      <c r="G209" s="9"/>
      <c r="H209" s="9" t="s">
        <v>21</v>
      </c>
      <c r="I209" s="9" t="n">
        <v>2</v>
      </c>
      <c r="J209" s="11"/>
      <c r="K209" s="9" t="n">
        <v>21</v>
      </c>
      <c r="L209" s="11"/>
      <c r="M209" s="11"/>
      <c r="N209" s="11"/>
    </row>
    <row r="210" customFormat="false" ht="37.3" hidden="false" customHeight="false" outlineLevel="0" collapsed="false">
      <c r="A210" s="8" t="n">
        <f aca="false">A209+1</f>
        <v>208</v>
      </c>
      <c r="B210" s="9" t="s">
        <v>438</v>
      </c>
      <c r="C210" s="9" t="s">
        <v>439</v>
      </c>
      <c r="D210" s="9" t="s">
        <v>441</v>
      </c>
      <c r="E210" s="9"/>
      <c r="F210" s="9"/>
      <c r="G210" s="9"/>
      <c r="H210" s="9" t="s">
        <v>21</v>
      </c>
      <c r="I210" s="9" t="n">
        <v>2</v>
      </c>
      <c r="J210" s="11"/>
      <c r="K210" s="9" t="n">
        <v>21</v>
      </c>
      <c r="L210" s="11"/>
      <c r="M210" s="11"/>
      <c r="N210" s="11"/>
    </row>
    <row r="211" customFormat="false" ht="28.35" hidden="false" customHeight="false" outlineLevel="0" collapsed="false">
      <c r="A211" s="8" t="n">
        <f aca="false">A210+1</f>
        <v>209</v>
      </c>
      <c r="B211" s="9" t="s">
        <v>442</v>
      </c>
      <c r="C211" s="9" t="s">
        <v>439</v>
      </c>
      <c r="D211" s="9" t="s">
        <v>443</v>
      </c>
      <c r="E211" s="9"/>
      <c r="F211" s="9"/>
      <c r="G211" s="9"/>
      <c r="H211" s="9" t="s">
        <v>21</v>
      </c>
      <c r="I211" s="9" t="n">
        <v>1</v>
      </c>
      <c r="J211" s="11"/>
      <c r="K211" s="9" t="n">
        <v>21</v>
      </c>
      <c r="L211" s="11"/>
      <c r="M211" s="11"/>
      <c r="N211" s="11"/>
    </row>
    <row r="212" customFormat="false" ht="28.35" hidden="false" customHeight="false" outlineLevel="0" collapsed="false">
      <c r="A212" s="8" t="n">
        <f aca="false">A211+1</f>
        <v>210</v>
      </c>
      <c r="B212" s="9" t="s">
        <v>444</v>
      </c>
      <c r="C212" s="9" t="s">
        <v>439</v>
      </c>
      <c r="D212" s="9" t="s">
        <v>445</v>
      </c>
      <c r="E212" s="9"/>
      <c r="F212" s="9"/>
      <c r="G212" s="9"/>
      <c r="H212" s="9" t="s">
        <v>21</v>
      </c>
      <c r="I212" s="9" t="n">
        <v>3</v>
      </c>
      <c r="J212" s="11"/>
      <c r="K212" s="9" t="n">
        <v>21</v>
      </c>
      <c r="L212" s="11"/>
      <c r="M212" s="11"/>
      <c r="N212" s="11"/>
    </row>
    <row r="213" customFormat="false" ht="66" hidden="false" customHeight="true" outlineLevel="0" collapsed="false">
      <c r="A213" s="8" t="n">
        <f aca="false">A212+1</f>
        <v>211</v>
      </c>
      <c r="B213" s="9" t="s">
        <v>446</v>
      </c>
      <c r="C213" s="9" t="s">
        <v>447</v>
      </c>
      <c r="D213" s="9" t="s">
        <v>448</v>
      </c>
      <c r="E213" s="9" t="s">
        <v>18</v>
      </c>
      <c r="F213" s="9" t="s">
        <v>449</v>
      </c>
      <c r="G213" s="10" t="s">
        <v>450</v>
      </c>
      <c r="H213" s="9" t="s">
        <v>21</v>
      </c>
      <c r="I213" s="9" t="n">
        <v>100</v>
      </c>
      <c r="J213" s="11" t="n">
        <v>7</v>
      </c>
      <c r="K213" s="9" t="n">
        <v>21</v>
      </c>
      <c r="L213" s="11" t="n">
        <f aca="false">ROUND(J213*1.21,2)</f>
        <v>8.47</v>
      </c>
      <c r="M213" s="11" t="n">
        <f aca="false">J213*I213</f>
        <v>700</v>
      </c>
      <c r="N213" s="11" t="n">
        <f aca="false">I213*L213</f>
        <v>847</v>
      </c>
    </row>
    <row r="214" customFormat="false" ht="77.25" hidden="false" customHeight="true" outlineLevel="0" collapsed="false">
      <c r="A214" s="8" t="n">
        <f aca="false">A213+1</f>
        <v>212</v>
      </c>
      <c r="B214" s="9" t="s">
        <v>451</v>
      </c>
      <c r="C214" s="9" t="s">
        <v>447</v>
      </c>
      <c r="D214" s="9" t="s">
        <v>452</v>
      </c>
      <c r="E214" s="9" t="s">
        <v>18</v>
      </c>
      <c r="F214" s="9" t="s">
        <v>453</v>
      </c>
      <c r="G214" s="10" t="s">
        <v>454</v>
      </c>
      <c r="H214" s="9" t="s">
        <v>21</v>
      </c>
      <c r="I214" s="9" t="n">
        <v>2</v>
      </c>
      <c r="J214" s="11" t="n">
        <v>2070</v>
      </c>
      <c r="K214" s="9" t="n">
        <v>21</v>
      </c>
      <c r="L214" s="11" t="n">
        <f aca="false">ROUND(J214*1.21,2)</f>
        <v>2504.7</v>
      </c>
      <c r="M214" s="11" t="n">
        <f aca="false">J214*I214</f>
        <v>4140</v>
      </c>
      <c r="N214" s="11" t="n">
        <f aca="false">I214*L214</f>
        <v>5009.4</v>
      </c>
    </row>
    <row r="215" customFormat="false" ht="24" hidden="false" customHeight="true" outlineLevel="0" collapsed="false">
      <c r="A215" s="8" t="n">
        <f aca="false">A214+1</f>
        <v>213</v>
      </c>
      <c r="B215" s="9" t="s">
        <v>455</v>
      </c>
      <c r="C215" s="9" t="s">
        <v>447</v>
      </c>
      <c r="D215" s="9" t="s">
        <v>456</v>
      </c>
      <c r="E215" s="9" t="s">
        <v>18</v>
      </c>
      <c r="F215" s="9"/>
      <c r="G215" s="10" t="s">
        <v>457</v>
      </c>
      <c r="H215" s="9" t="s">
        <v>21</v>
      </c>
      <c r="I215" s="9" t="n">
        <v>4</v>
      </c>
      <c r="J215" s="11" t="n">
        <v>231</v>
      </c>
      <c r="K215" s="9" t="n">
        <v>21</v>
      </c>
      <c r="L215" s="11" t="n">
        <f aca="false">ROUND(J215*1.21,2)</f>
        <v>279.51</v>
      </c>
      <c r="M215" s="11" t="n">
        <f aca="false">J215*I215</f>
        <v>924</v>
      </c>
      <c r="N215" s="11" t="n">
        <f aca="false">I215*L215</f>
        <v>1118.04</v>
      </c>
    </row>
    <row r="216" customFormat="false" ht="105" hidden="false" customHeight="true" outlineLevel="0" collapsed="false">
      <c r="A216" s="8" t="n">
        <f aca="false">A215+1</f>
        <v>214</v>
      </c>
      <c r="B216" s="9" t="s">
        <v>458</v>
      </c>
      <c r="C216" s="9" t="s">
        <v>447</v>
      </c>
      <c r="D216" s="9" t="s">
        <v>459</v>
      </c>
      <c r="E216" s="9" t="s">
        <v>18</v>
      </c>
      <c r="F216" s="9" t="s">
        <v>460</v>
      </c>
      <c r="G216" s="10" t="s">
        <v>461</v>
      </c>
      <c r="H216" s="9" t="s">
        <v>21</v>
      </c>
      <c r="I216" s="9" t="n">
        <v>8</v>
      </c>
      <c r="J216" s="11" t="n">
        <v>123</v>
      </c>
      <c r="K216" s="9" t="n">
        <v>21</v>
      </c>
      <c r="L216" s="11" t="n">
        <f aca="false">ROUND(J216*1.21,2)</f>
        <v>148.83</v>
      </c>
      <c r="M216" s="11" t="n">
        <f aca="false">J216*I216</f>
        <v>984</v>
      </c>
      <c r="N216" s="11" t="n">
        <f aca="false">I216*L216</f>
        <v>1190.64</v>
      </c>
    </row>
    <row r="217" customFormat="false" ht="86.25" hidden="false" customHeight="true" outlineLevel="0" collapsed="false">
      <c r="A217" s="8" t="n">
        <f aca="false">A216+1</f>
        <v>215</v>
      </c>
      <c r="B217" s="9" t="s">
        <v>462</v>
      </c>
      <c r="C217" s="9" t="s">
        <v>447</v>
      </c>
      <c r="D217" s="9" t="s">
        <v>463</v>
      </c>
      <c r="E217" s="9" t="s">
        <v>18</v>
      </c>
      <c r="F217" s="9" t="s">
        <v>464</v>
      </c>
      <c r="G217" s="10" t="s">
        <v>457</v>
      </c>
      <c r="H217" s="9" t="s">
        <v>21</v>
      </c>
      <c r="I217" s="9" t="n">
        <v>4</v>
      </c>
      <c r="J217" s="11" t="n">
        <v>231</v>
      </c>
      <c r="K217" s="9" t="n">
        <v>21</v>
      </c>
      <c r="L217" s="11" t="n">
        <f aca="false">ROUND(J217*1.21,2)</f>
        <v>279.51</v>
      </c>
      <c r="M217" s="11" t="n">
        <f aca="false">J217*I217</f>
        <v>924</v>
      </c>
      <c r="N217" s="11" t="n">
        <f aca="false">I217*L217</f>
        <v>1118.04</v>
      </c>
    </row>
    <row r="218" customFormat="false" ht="87" hidden="false" customHeight="true" outlineLevel="0" collapsed="false">
      <c r="A218" s="8" t="n">
        <f aca="false">A217+1</f>
        <v>216</v>
      </c>
      <c r="B218" s="9" t="s">
        <v>465</v>
      </c>
      <c r="C218" s="9" t="s">
        <v>447</v>
      </c>
      <c r="D218" s="9" t="s">
        <v>466</v>
      </c>
      <c r="E218" s="9" t="s">
        <v>18</v>
      </c>
      <c r="F218" s="9" t="s">
        <v>467</v>
      </c>
      <c r="G218" s="10" t="s">
        <v>468</v>
      </c>
      <c r="H218" s="9" t="s">
        <v>21</v>
      </c>
      <c r="I218" s="9" t="n">
        <v>2</v>
      </c>
      <c r="J218" s="11" t="n">
        <v>81</v>
      </c>
      <c r="K218" s="9" t="n">
        <v>21</v>
      </c>
      <c r="L218" s="11" t="n">
        <f aca="false">ROUND(J218*1.21,2)</f>
        <v>98.01</v>
      </c>
      <c r="M218" s="11" t="n">
        <f aca="false">J218*I218</f>
        <v>162</v>
      </c>
      <c r="N218" s="11" t="n">
        <f aca="false">I218*L218</f>
        <v>196.02</v>
      </c>
    </row>
    <row r="219" customFormat="false" ht="90" hidden="false" customHeight="true" outlineLevel="0" collapsed="false">
      <c r="A219" s="8" t="n">
        <f aca="false">A218+1</f>
        <v>217</v>
      </c>
      <c r="B219" s="9" t="s">
        <v>469</v>
      </c>
      <c r="C219" s="9" t="s">
        <v>447</v>
      </c>
      <c r="D219" s="9" t="s">
        <v>470</v>
      </c>
      <c r="E219" s="9" t="s">
        <v>18</v>
      </c>
      <c r="F219" s="9" t="s">
        <v>471</v>
      </c>
      <c r="G219" s="10" t="s">
        <v>472</v>
      </c>
      <c r="H219" s="9" t="s">
        <v>21</v>
      </c>
      <c r="I219" s="9" t="n">
        <v>2</v>
      </c>
      <c r="J219" s="11" t="n">
        <v>59</v>
      </c>
      <c r="K219" s="9" t="n">
        <v>21</v>
      </c>
      <c r="L219" s="11" t="n">
        <f aca="false">ROUND(J219*1.21,2)</f>
        <v>71.39</v>
      </c>
      <c r="M219" s="11" t="n">
        <f aca="false">J219*I219</f>
        <v>118</v>
      </c>
      <c r="N219" s="11" t="n">
        <f aca="false">I219*L219</f>
        <v>142.78</v>
      </c>
    </row>
    <row r="220" customFormat="false" ht="100.5" hidden="false" customHeight="true" outlineLevel="0" collapsed="false">
      <c r="A220" s="8" t="n">
        <f aca="false">A219+1</f>
        <v>218</v>
      </c>
      <c r="B220" s="9" t="s">
        <v>473</v>
      </c>
      <c r="C220" s="9" t="s">
        <v>447</v>
      </c>
      <c r="D220" s="9" t="s">
        <v>474</v>
      </c>
      <c r="E220" s="9" t="s">
        <v>18</v>
      </c>
      <c r="F220" s="9" t="s">
        <v>475</v>
      </c>
      <c r="G220" s="10" t="s">
        <v>476</v>
      </c>
      <c r="H220" s="9" t="s">
        <v>21</v>
      </c>
      <c r="I220" s="9" t="n">
        <v>2</v>
      </c>
      <c r="J220" s="11" t="n">
        <v>9</v>
      </c>
      <c r="K220" s="9" t="n">
        <v>21</v>
      </c>
      <c r="L220" s="11" t="n">
        <f aca="false">ROUND(J220*1.21,2)</f>
        <v>10.89</v>
      </c>
      <c r="M220" s="11" t="n">
        <f aca="false">J220*I220</f>
        <v>18</v>
      </c>
      <c r="N220" s="11" t="n">
        <f aca="false">I220*L220</f>
        <v>21.78</v>
      </c>
    </row>
    <row r="221" customFormat="false" ht="68.25" hidden="false" customHeight="true" outlineLevel="0" collapsed="false">
      <c r="A221" s="8" t="n">
        <f aca="false">A220+1</f>
        <v>219</v>
      </c>
      <c r="B221" s="9" t="s">
        <v>477</v>
      </c>
      <c r="C221" s="9" t="s">
        <v>447</v>
      </c>
      <c r="D221" s="9" t="s">
        <v>478</v>
      </c>
      <c r="E221" s="9" t="s">
        <v>18</v>
      </c>
      <c r="F221" s="9" t="s">
        <v>475</v>
      </c>
      <c r="G221" s="10" t="s">
        <v>479</v>
      </c>
      <c r="H221" s="9" t="s">
        <v>21</v>
      </c>
      <c r="I221" s="9" t="n">
        <v>1</v>
      </c>
      <c r="J221" s="11" t="n">
        <v>474</v>
      </c>
      <c r="K221" s="9" t="n">
        <v>21</v>
      </c>
      <c r="L221" s="11" t="n">
        <f aca="false">ROUND(J221*1.21,2)</f>
        <v>573.54</v>
      </c>
      <c r="M221" s="11" t="n">
        <f aca="false">J221*I221</f>
        <v>474</v>
      </c>
      <c r="N221" s="11" t="n">
        <f aca="false">I221*L221</f>
        <v>573.54</v>
      </c>
    </row>
    <row r="222" customFormat="false" ht="99" hidden="false" customHeight="true" outlineLevel="0" collapsed="false">
      <c r="A222" s="8" t="n">
        <f aca="false">A221+1</f>
        <v>220</v>
      </c>
      <c r="B222" s="9" t="s">
        <v>480</v>
      </c>
      <c r="C222" s="9" t="s">
        <v>447</v>
      </c>
      <c r="D222" s="9" t="s">
        <v>481</v>
      </c>
      <c r="E222" s="9" t="s">
        <v>18</v>
      </c>
      <c r="F222" s="9" t="s">
        <v>482</v>
      </c>
      <c r="G222" s="10" t="s">
        <v>483</v>
      </c>
      <c r="H222" s="9" t="s">
        <v>21</v>
      </c>
      <c r="I222" s="9" t="n">
        <v>2</v>
      </c>
      <c r="J222" s="11" t="n">
        <v>216</v>
      </c>
      <c r="K222" s="9" t="n">
        <v>21</v>
      </c>
      <c r="L222" s="11" t="n">
        <f aca="false">ROUND(J222*1.21,2)</f>
        <v>261.36</v>
      </c>
      <c r="M222" s="11" t="n">
        <f aca="false">J222*I222</f>
        <v>432</v>
      </c>
      <c r="N222" s="11" t="n">
        <f aca="false">I222*L222</f>
        <v>522.72</v>
      </c>
    </row>
    <row r="223" customFormat="false" ht="90" hidden="false" customHeight="true" outlineLevel="0" collapsed="false">
      <c r="A223" s="8" t="n">
        <f aca="false">A222+1</f>
        <v>221</v>
      </c>
      <c r="B223" s="9" t="s">
        <v>484</v>
      </c>
      <c r="C223" s="9" t="s">
        <v>447</v>
      </c>
      <c r="D223" s="9" t="s">
        <v>485</v>
      </c>
      <c r="E223" s="9" t="s">
        <v>18</v>
      </c>
      <c r="F223" s="9" t="s">
        <v>486</v>
      </c>
      <c r="G223" s="10" t="s">
        <v>487</v>
      </c>
      <c r="H223" s="9" t="s">
        <v>21</v>
      </c>
      <c r="I223" s="9" t="n">
        <v>2</v>
      </c>
      <c r="J223" s="11" t="n">
        <v>132</v>
      </c>
      <c r="K223" s="9" t="n">
        <v>21</v>
      </c>
      <c r="L223" s="11" t="n">
        <f aca="false">ROUND(J223*1.21,2)</f>
        <v>159.72</v>
      </c>
      <c r="M223" s="11" t="n">
        <f aca="false">J223*I223</f>
        <v>264</v>
      </c>
      <c r="N223" s="11" t="n">
        <f aca="false">I223*L223</f>
        <v>319.44</v>
      </c>
    </row>
    <row r="224" customFormat="false" ht="86.25" hidden="false" customHeight="true" outlineLevel="0" collapsed="false">
      <c r="A224" s="8" t="n">
        <f aca="false">A223+1</f>
        <v>222</v>
      </c>
      <c r="B224" s="9" t="s">
        <v>488</v>
      </c>
      <c r="C224" s="9" t="s">
        <v>447</v>
      </c>
      <c r="D224" s="9" t="s">
        <v>489</v>
      </c>
      <c r="E224" s="9" t="s">
        <v>18</v>
      </c>
      <c r="F224" s="9" t="s">
        <v>490</v>
      </c>
      <c r="G224" s="10" t="s">
        <v>491</v>
      </c>
      <c r="H224" s="9" t="s">
        <v>21</v>
      </c>
      <c r="I224" s="9" t="n">
        <v>2</v>
      </c>
      <c r="J224" s="11" t="n">
        <v>233</v>
      </c>
      <c r="K224" s="9" t="n">
        <v>21</v>
      </c>
      <c r="L224" s="11" t="n">
        <f aca="false">ROUND(J224*1.21,2)</f>
        <v>281.93</v>
      </c>
      <c r="M224" s="11" t="n">
        <f aca="false">J224*I224</f>
        <v>466</v>
      </c>
      <c r="N224" s="11" t="n">
        <f aca="false">I224*L224</f>
        <v>563.86</v>
      </c>
    </row>
    <row r="225" customFormat="false" ht="87.75" hidden="false" customHeight="true" outlineLevel="0" collapsed="false">
      <c r="A225" s="8" t="n">
        <f aca="false">A224+1</f>
        <v>223</v>
      </c>
      <c r="B225" s="9" t="s">
        <v>492</v>
      </c>
      <c r="C225" s="9" t="s">
        <v>447</v>
      </c>
      <c r="D225" s="9" t="s">
        <v>493</v>
      </c>
      <c r="E225" s="9" t="s">
        <v>18</v>
      </c>
      <c r="F225" s="9" t="s">
        <v>494</v>
      </c>
      <c r="G225" s="10" t="s">
        <v>495</v>
      </c>
      <c r="H225" s="9" t="s">
        <v>21</v>
      </c>
      <c r="I225" s="9" t="n">
        <v>2</v>
      </c>
      <c r="J225" s="11" t="n">
        <v>260</v>
      </c>
      <c r="K225" s="9" t="n">
        <v>21</v>
      </c>
      <c r="L225" s="11" t="n">
        <f aca="false">ROUND(J225*1.21,2)</f>
        <v>314.6</v>
      </c>
      <c r="M225" s="11" t="n">
        <f aca="false">J225*I225</f>
        <v>520</v>
      </c>
      <c r="N225" s="11" t="n">
        <f aca="false">I225*L225</f>
        <v>629.2</v>
      </c>
    </row>
    <row r="226" customFormat="false" ht="80.25" hidden="false" customHeight="true" outlineLevel="0" collapsed="false">
      <c r="A226" s="8" t="n">
        <f aca="false">A225+1</f>
        <v>224</v>
      </c>
      <c r="B226" s="9" t="s">
        <v>496</v>
      </c>
      <c r="C226" s="9" t="s">
        <v>447</v>
      </c>
      <c r="D226" s="9" t="s">
        <v>497</v>
      </c>
      <c r="E226" s="9" t="s">
        <v>18</v>
      </c>
      <c r="F226" s="9" t="s">
        <v>498</v>
      </c>
      <c r="G226" s="10" t="s">
        <v>499</v>
      </c>
      <c r="H226" s="9" t="s">
        <v>21</v>
      </c>
      <c r="I226" s="9" t="n">
        <v>2</v>
      </c>
      <c r="J226" s="11" t="n">
        <v>14</v>
      </c>
      <c r="K226" s="9" t="n">
        <v>21</v>
      </c>
      <c r="L226" s="11" t="n">
        <f aca="false">ROUND(J226*1.21,2)</f>
        <v>16.94</v>
      </c>
      <c r="M226" s="11" t="n">
        <f aca="false">J226*I226</f>
        <v>28</v>
      </c>
      <c r="N226" s="11" t="n">
        <f aca="false">I226*L226</f>
        <v>33.88</v>
      </c>
    </row>
    <row r="227" customFormat="false" ht="64.5" hidden="false" customHeight="true" outlineLevel="0" collapsed="false">
      <c r="A227" s="8" t="n">
        <f aca="false">A226+1</f>
        <v>225</v>
      </c>
      <c r="B227" s="9" t="s">
        <v>500</v>
      </c>
      <c r="C227" s="9" t="s">
        <v>447</v>
      </c>
      <c r="D227" s="9" t="s">
        <v>501</v>
      </c>
      <c r="E227" s="9"/>
      <c r="F227" s="9"/>
      <c r="G227" s="10"/>
      <c r="H227" s="9" t="s">
        <v>21</v>
      </c>
      <c r="I227" s="9" t="n">
        <v>1</v>
      </c>
      <c r="J227" s="11"/>
      <c r="K227" s="9" t="n">
        <v>21</v>
      </c>
      <c r="L227" s="11"/>
      <c r="M227" s="11"/>
      <c r="N227" s="11"/>
    </row>
    <row r="228" customFormat="false" ht="79.5" hidden="false" customHeight="true" outlineLevel="0" collapsed="false">
      <c r="A228" s="8" t="n">
        <f aca="false">A227+1</f>
        <v>226</v>
      </c>
      <c r="B228" s="9" t="s">
        <v>500</v>
      </c>
      <c r="C228" s="9" t="s">
        <v>447</v>
      </c>
      <c r="D228" s="9" t="s">
        <v>502</v>
      </c>
      <c r="E228" s="9" t="s">
        <v>18</v>
      </c>
      <c r="F228" s="9" t="s">
        <v>503</v>
      </c>
      <c r="G228" s="10" t="s">
        <v>504</v>
      </c>
      <c r="H228" s="9" t="s">
        <v>21</v>
      </c>
      <c r="I228" s="9" t="n">
        <v>1</v>
      </c>
      <c r="J228" s="11" t="n">
        <v>1125</v>
      </c>
      <c r="K228" s="9" t="n">
        <v>21</v>
      </c>
      <c r="L228" s="11" t="n">
        <f aca="false">ROUND(J228*1.21,2)</f>
        <v>1361.25</v>
      </c>
      <c r="M228" s="11" t="n">
        <f aca="false">J228*I228</f>
        <v>1125</v>
      </c>
      <c r="N228" s="11" t="n">
        <f aca="false">I228*L228</f>
        <v>1361.25</v>
      </c>
    </row>
    <row r="229" customFormat="false" ht="58.5" hidden="false" customHeight="true" outlineLevel="0" collapsed="false">
      <c r="A229" s="8" t="n">
        <f aca="false">A228+1</f>
        <v>227</v>
      </c>
      <c r="B229" s="9" t="s">
        <v>505</v>
      </c>
      <c r="C229" s="9" t="s">
        <v>506</v>
      </c>
      <c r="D229" s="9" t="s">
        <v>507</v>
      </c>
      <c r="E229" s="9"/>
      <c r="F229" s="9"/>
      <c r="G229" s="9"/>
      <c r="H229" s="9" t="s">
        <v>21</v>
      </c>
      <c r="I229" s="9" t="n">
        <v>1</v>
      </c>
      <c r="J229" s="11"/>
      <c r="K229" s="9" t="n">
        <v>21</v>
      </c>
      <c r="L229" s="11"/>
      <c r="M229" s="11"/>
      <c r="N229" s="11"/>
    </row>
    <row r="230" customFormat="false" ht="64.5" hidden="false" customHeight="true" outlineLevel="0" collapsed="false">
      <c r="A230" s="8" t="n">
        <f aca="false">A229+1</f>
        <v>228</v>
      </c>
      <c r="B230" s="9" t="s">
        <v>508</v>
      </c>
      <c r="C230" s="9" t="s">
        <v>506</v>
      </c>
      <c r="D230" s="9" t="s">
        <v>509</v>
      </c>
      <c r="E230" s="9"/>
      <c r="F230" s="9"/>
      <c r="G230" s="9"/>
      <c r="H230" s="9" t="s">
        <v>21</v>
      </c>
      <c r="I230" s="9" t="n">
        <v>1000</v>
      </c>
      <c r="J230" s="11"/>
      <c r="K230" s="9" t="n">
        <v>21</v>
      </c>
      <c r="L230" s="11"/>
      <c r="M230" s="11"/>
      <c r="N230" s="11"/>
    </row>
    <row r="231" customFormat="false" ht="99.75" hidden="false" customHeight="true" outlineLevel="0" collapsed="false">
      <c r="A231" s="8" t="n">
        <f aca="false">A230+1</f>
        <v>229</v>
      </c>
      <c r="B231" s="9" t="s">
        <v>510</v>
      </c>
      <c r="C231" s="9" t="s">
        <v>506</v>
      </c>
      <c r="D231" s="9" t="s">
        <v>511</v>
      </c>
      <c r="E231" s="9"/>
      <c r="F231" s="9"/>
      <c r="G231" s="9"/>
      <c r="H231" s="9" t="s">
        <v>21</v>
      </c>
      <c r="I231" s="9" t="n">
        <v>60</v>
      </c>
      <c r="J231" s="11"/>
      <c r="K231" s="9" t="n">
        <v>21</v>
      </c>
      <c r="L231" s="11"/>
      <c r="M231" s="11"/>
      <c r="N231" s="11"/>
    </row>
    <row r="232" customFormat="false" ht="90.75" hidden="false" customHeight="true" outlineLevel="0" collapsed="false">
      <c r="A232" s="8" t="n">
        <f aca="false">A231+1</f>
        <v>230</v>
      </c>
      <c r="B232" s="9" t="s">
        <v>510</v>
      </c>
      <c r="C232" s="9" t="s">
        <v>506</v>
      </c>
      <c r="D232" s="9" t="s">
        <v>512</v>
      </c>
      <c r="E232" s="9"/>
      <c r="F232" s="9"/>
      <c r="G232" s="9"/>
      <c r="H232" s="9" t="s">
        <v>21</v>
      </c>
      <c r="I232" s="9" t="n">
        <v>60</v>
      </c>
      <c r="J232" s="11"/>
      <c r="K232" s="9" t="n">
        <v>21</v>
      </c>
      <c r="L232" s="11"/>
      <c r="M232" s="11"/>
      <c r="N232" s="11"/>
    </row>
    <row r="233" customFormat="false" ht="116.25" hidden="false" customHeight="true" outlineLevel="0" collapsed="false">
      <c r="A233" s="8" t="n">
        <f aca="false">A232+1</f>
        <v>231</v>
      </c>
      <c r="B233" s="9" t="s">
        <v>513</v>
      </c>
      <c r="C233" s="9" t="s">
        <v>514</v>
      </c>
      <c r="D233" s="9" t="s">
        <v>515</v>
      </c>
      <c r="E233" s="9"/>
      <c r="F233" s="9"/>
      <c r="G233" s="9"/>
      <c r="H233" s="9" t="s">
        <v>21</v>
      </c>
      <c r="I233" s="9" t="n">
        <v>1</v>
      </c>
      <c r="J233" s="11"/>
      <c r="K233" s="9" t="n">
        <v>21</v>
      </c>
      <c r="L233" s="11"/>
      <c r="M233" s="11"/>
      <c r="N233" s="11"/>
    </row>
    <row r="234" customFormat="false" ht="45.75" hidden="false" customHeight="true" outlineLevel="0" collapsed="false">
      <c r="A234" s="8" t="n">
        <f aca="false">A233+1</f>
        <v>232</v>
      </c>
      <c r="B234" s="9" t="s">
        <v>516</v>
      </c>
      <c r="C234" s="9" t="s">
        <v>517</v>
      </c>
      <c r="D234" s="9" t="s">
        <v>518</v>
      </c>
      <c r="E234" s="9"/>
      <c r="F234" s="9"/>
      <c r="G234" s="9"/>
      <c r="H234" s="9" t="s">
        <v>21</v>
      </c>
      <c r="I234" s="9" t="n">
        <v>1</v>
      </c>
      <c r="J234" s="11"/>
      <c r="K234" s="9" t="n">
        <v>21</v>
      </c>
      <c r="L234" s="11"/>
      <c r="M234" s="11"/>
      <c r="N234" s="11"/>
    </row>
    <row r="235" customFormat="false" ht="45" hidden="false" customHeight="true" outlineLevel="0" collapsed="false">
      <c r="A235" s="8" t="n">
        <f aca="false">A234+1</f>
        <v>233</v>
      </c>
      <c r="B235" s="9" t="s">
        <v>516</v>
      </c>
      <c r="C235" s="9" t="s">
        <v>517</v>
      </c>
      <c r="D235" s="9" t="s">
        <v>519</v>
      </c>
      <c r="E235" s="9"/>
      <c r="F235" s="9"/>
      <c r="G235" s="9"/>
      <c r="H235" s="9" t="s">
        <v>21</v>
      </c>
      <c r="I235" s="9" t="n">
        <v>1</v>
      </c>
      <c r="J235" s="11"/>
      <c r="K235" s="9" t="n">
        <v>21</v>
      </c>
      <c r="L235" s="11"/>
      <c r="M235" s="11"/>
      <c r="N235" s="11"/>
    </row>
    <row r="236" customFormat="false" ht="98.25" hidden="false" customHeight="true" outlineLevel="0" collapsed="false">
      <c r="A236" s="8" t="n">
        <f aca="false">A235+1</f>
        <v>234</v>
      </c>
      <c r="B236" s="9" t="s">
        <v>520</v>
      </c>
      <c r="C236" s="9" t="s">
        <v>517</v>
      </c>
      <c r="D236" s="9" t="s">
        <v>521</v>
      </c>
      <c r="E236" s="9"/>
      <c r="F236" s="9"/>
      <c r="G236" s="9"/>
      <c r="H236" s="9" t="s">
        <v>21</v>
      </c>
      <c r="I236" s="9" t="n">
        <v>4</v>
      </c>
      <c r="J236" s="11"/>
      <c r="K236" s="9" t="n">
        <v>21</v>
      </c>
      <c r="L236" s="11"/>
      <c r="M236" s="11"/>
      <c r="N236" s="11"/>
    </row>
    <row r="237" customFormat="false" ht="99.75" hidden="false" customHeight="true" outlineLevel="0" collapsed="false">
      <c r="A237" s="8" t="n">
        <f aca="false">A236+1</f>
        <v>235</v>
      </c>
      <c r="B237" s="9" t="s">
        <v>522</v>
      </c>
      <c r="C237" s="9" t="s">
        <v>517</v>
      </c>
      <c r="D237" s="9" t="s">
        <v>523</v>
      </c>
      <c r="E237" s="9"/>
      <c r="F237" s="9"/>
      <c r="G237" s="9"/>
      <c r="H237" s="9" t="s">
        <v>21</v>
      </c>
      <c r="I237" s="9" t="n">
        <v>4</v>
      </c>
      <c r="J237" s="11"/>
      <c r="K237" s="9" t="n">
        <v>21</v>
      </c>
      <c r="L237" s="11"/>
      <c r="M237" s="11"/>
      <c r="N237" s="11"/>
    </row>
    <row r="238" customFormat="false" ht="108" hidden="false" customHeight="true" outlineLevel="0" collapsed="false">
      <c r="A238" s="8" t="n">
        <f aca="false">A237+1</f>
        <v>236</v>
      </c>
      <c r="B238" s="9" t="s">
        <v>522</v>
      </c>
      <c r="C238" s="9" t="s">
        <v>517</v>
      </c>
      <c r="D238" s="9" t="s">
        <v>524</v>
      </c>
      <c r="E238" s="9"/>
      <c r="F238" s="9"/>
      <c r="G238" s="9"/>
      <c r="H238" s="9" t="s">
        <v>21</v>
      </c>
      <c r="I238" s="9" t="n">
        <v>12</v>
      </c>
      <c r="J238" s="11"/>
      <c r="K238" s="9" t="n">
        <v>21</v>
      </c>
      <c r="L238" s="11"/>
      <c r="M238" s="11"/>
      <c r="N238" s="11"/>
    </row>
    <row r="239" customFormat="false" ht="99.75" hidden="false" customHeight="true" outlineLevel="0" collapsed="false">
      <c r="A239" s="8" t="n">
        <f aca="false">A238+1</f>
        <v>237</v>
      </c>
      <c r="B239" s="9" t="s">
        <v>522</v>
      </c>
      <c r="C239" s="9" t="s">
        <v>517</v>
      </c>
      <c r="D239" s="9" t="s">
        <v>525</v>
      </c>
      <c r="E239" s="9"/>
      <c r="F239" s="9"/>
      <c r="G239" s="9"/>
      <c r="H239" s="9" t="s">
        <v>21</v>
      </c>
      <c r="I239" s="9" t="n">
        <v>4</v>
      </c>
      <c r="J239" s="11"/>
      <c r="K239" s="9" t="n">
        <v>21</v>
      </c>
      <c r="L239" s="11"/>
      <c r="M239" s="11"/>
      <c r="N239" s="11"/>
    </row>
    <row r="240" customFormat="false" ht="100.5" hidden="false" customHeight="true" outlineLevel="0" collapsed="false">
      <c r="A240" s="8" t="n">
        <f aca="false">A239+1</f>
        <v>238</v>
      </c>
      <c r="B240" s="9" t="s">
        <v>526</v>
      </c>
      <c r="C240" s="9" t="s">
        <v>517</v>
      </c>
      <c r="D240" s="9" t="s">
        <v>527</v>
      </c>
      <c r="E240" s="9"/>
      <c r="F240" s="9"/>
      <c r="G240" s="9"/>
      <c r="H240" s="9" t="s">
        <v>21</v>
      </c>
      <c r="I240" s="9" t="n">
        <v>6</v>
      </c>
      <c r="J240" s="11"/>
      <c r="K240" s="9" t="n">
        <v>21</v>
      </c>
      <c r="L240" s="11"/>
      <c r="M240" s="11"/>
      <c r="N240" s="11"/>
    </row>
    <row r="241" customFormat="false" ht="48.75" hidden="false" customHeight="true" outlineLevel="0" collapsed="false">
      <c r="A241" s="8" t="n">
        <f aca="false">A240+1</f>
        <v>239</v>
      </c>
      <c r="B241" s="9" t="s">
        <v>528</v>
      </c>
      <c r="C241" s="9" t="s">
        <v>517</v>
      </c>
      <c r="D241" s="9" t="s">
        <v>529</v>
      </c>
      <c r="E241" s="9"/>
      <c r="F241" s="9"/>
      <c r="G241" s="9"/>
      <c r="H241" s="9" t="s">
        <v>21</v>
      </c>
      <c r="I241" s="9" t="n">
        <v>10</v>
      </c>
      <c r="J241" s="11"/>
      <c r="K241" s="9" t="n">
        <v>21</v>
      </c>
      <c r="L241" s="11"/>
      <c r="M241" s="11"/>
      <c r="N241" s="11"/>
    </row>
    <row r="242" customFormat="false" ht="37.3" hidden="false" customHeight="false" outlineLevel="0" collapsed="false">
      <c r="A242" s="8" t="n">
        <f aca="false">A241+1</f>
        <v>240</v>
      </c>
      <c r="B242" s="9" t="s">
        <v>530</v>
      </c>
      <c r="C242" s="9" t="s">
        <v>517</v>
      </c>
      <c r="D242" s="9" t="s">
        <v>531</v>
      </c>
      <c r="E242" s="9"/>
      <c r="F242" s="9"/>
      <c r="G242" s="9"/>
      <c r="H242" s="9" t="s">
        <v>21</v>
      </c>
      <c r="I242" s="9" t="n">
        <v>2</v>
      </c>
      <c r="J242" s="11"/>
      <c r="K242" s="9" t="n">
        <v>21</v>
      </c>
      <c r="L242" s="11"/>
      <c r="M242" s="11"/>
      <c r="N242" s="11"/>
    </row>
    <row r="243" customFormat="false" ht="37.3" hidden="false" customHeight="false" outlineLevel="0" collapsed="false">
      <c r="A243" s="8" t="n">
        <f aca="false">A242+1</f>
        <v>241</v>
      </c>
      <c r="B243" s="9" t="s">
        <v>530</v>
      </c>
      <c r="C243" s="9" t="s">
        <v>517</v>
      </c>
      <c r="D243" s="9" t="s">
        <v>532</v>
      </c>
      <c r="E243" s="9"/>
      <c r="F243" s="9"/>
      <c r="G243" s="9"/>
      <c r="H243" s="9" t="s">
        <v>21</v>
      </c>
      <c r="I243" s="9" t="n">
        <v>10</v>
      </c>
      <c r="J243" s="11"/>
      <c r="K243" s="9" t="n">
        <v>21</v>
      </c>
      <c r="L243" s="11"/>
      <c r="M243" s="11"/>
      <c r="N243" s="11"/>
    </row>
    <row r="244" customFormat="false" ht="46.25" hidden="false" customHeight="false" outlineLevel="0" collapsed="false">
      <c r="A244" s="8" t="n">
        <f aca="false">A243+1</f>
        <v>242</v>
      </c>
      <c r="B244" s="9" t="s">
        <v>533</v>
      </c>
      <c r="C244" s="9" t="s">
        <v>517</v>
      </c>
      <c r="D244" s="9" t="s">
        <v>534</v>
      </c>
      <c r="E244" s="9"/>
      <c r="F244" s="9"/>
      <c r="G244" s="9"/>
      <c r="H244" s="9" t="s">
        <v>21</v>
      </c>
      <c r="I244" s="9" t="n">
        <v>20</v>
      </c>
      <c r="J244" s="11"/>
      <c r="K244" s="9" t="n">
        <v>21</v>
      </c>
      <c r="L244" s="11"/>
      <c r="M244" s="11"/>
      <c r="N244" s="11"/>
    </row>
    <row r="245" customFormat="false" ht="28.35" hidden="false" customHeight="false" outlineLevel="0" collapsed="false">
      <c r="A245" s="8" t="n">
        <f aca="false">A244+1</f>
        <v>243</v>
      </c>
      <c r="B245" s="9" t="s">
        <v>535</v>
      </c>
      <c r="C245" s="9" t="s">
        <v>536</v>
      </c>
      <c r="D245" s="9" t="s">
        <v>537</v>
      </c>
      <c r="E245" s="9"/>
      <c r="F245" s="9"/>
      <c r="G245" s="9"/>
      <c r="H245" s="9" t="s">
        <v>21</v>
      </c>
      <c r="I245" s="9" t="n">
        <v>2000</v>
      </c>
      <c r="J245" s="11"/>
      <c r="K245" s="9" t="n">
        <v>21</v>
      </c>
      <c r="L245" s="11"/>
      <c r="M245" s="11"/>
      <c r="N245" s="11"/>
    </row>
    <row r="246" customFormat="false" ht="37.3" hidden="false" customHeight="false" outlineLevel="0" collapsed="false">
      <c r="A246" s="8" t="n">
        <f aca="false">A245+1</f>
        <v>244</v>
      </c>
      <c r="B246" s="9" t="s">
        <v>535</v>
      </c>
      <c r="C246" s="9" t="s">
        <v>536</v>
      </c>
      <c r="D246" s="9" t="s">
        <v>538</v>
      </c>
      <c r="E246" s="9"/>
      <c r="F246" s="9"/>
      <c r="G246" s="9"/>
      <c r="H246" s="9" t="s">
        <v>21</v>
      </c>
      <c r="I246" s="9" t="n">
        <v>4000</v>
      </c>
      <c r="J246" s="11"/>
      <c r="K246" s="9" t="n">
        <v>21</v>
      </c>
      <c r="L246" s="11"/>
      <c r="M246" s="11"/>
      <c r="N246" s="11"/>
    </row>
    <row r="247" customFormat="false" ht="28.35" hidden="false" customHeight="false" outlineLevel="0" collapsed="false">
      <c r="A247" s="8" t="n">
        <f aca="false">A246+1</f>
        <v>245</v>
      </c>
      <c r="B247" s="9" t="s">
        <v>535</v>
      </c>
      <c r="C247" s="9" t="s">
        <v>536</v>
      </c>
      <c r="D247" s="9" t="s">
        <v>539</v>
      </c>
      <c r="E247" s="9"/>
      <c r="F247" s="9"/>
      <c r="G247" s="9"/>
      <c r="H247" s="9" t="s">
        <v>21</v>
      </c>
      <c r="I247" s="9" t="n">
        <v>2000</v>
      </c>
      <c r="J247" s="11"/>
      <c r="K247" s="9" t="n">
        <v>21</v>
      </c>
      <c r="L247" s="11"/>
      <c r="M247" s="11"/>
      <c r="N247" s="11"/>
    </row>
    <row r="248" customFormat="false" ht="28.35" hidden="false" customHeight="false" outlineLevel="0" collapsed="false">
      <c r="A248" s="8" t="n">
        <f aca="false">A247+1</f>
        <v>246</v>
      </c>
      <c r="B248" s="9" t="s">
        <v>535</v>
      </c>
      <c r="C248" s="9" t="s">
        <v>536</v>
      </c>
      <c r="D248" s="9" t="s">
        <v>540</v>
      </c>
      <c r="E248" s="9"/>
      <c r="F248" s="9"/>
      <c r="G248" s="9"/>
      <c r="H248" s="9" t="s">
        <v>21</v>
      </c>
      <c r="I248" s="9" t="n">
        <v>3000</v>
      </c>
      <c r="J248" s="11"/>
      <c r="K248" s="9" t="n">
        <v>21</v>
      </c>
      <c r="L248" s="11"/>
      <c r="M248" s="11"/>
      <c r="N248" s="11"/>
    </row>
    <row r="249" customFormat="false" ht="28.35" hidden="false" customHeight="false" outlineLevel="0" collapsed="false">
      <c r="A249" s="8" t="n">
        <f aca="false">A248+1</f>
        <v>247</v>
      </c>
      <c r="B249" s="9" t="s">
        <v>535</v>
      </c>
      <c r="C249" s="9" t="s">
        <v>536</v>
      </c>
      <c r="D249" s="9" t="s">
        <v>541</v>
      </c>
      <c r="E249" s="9"/>
      <c r="F249" s="9"/>
      <c r="G249" s="9"/>
      <c r="H249" s="9" t="s">
        <v>21</v>
      </c>
      <c r="I249" s="9" t="n">
        <v>3000</v>
      </c>
      <c r="J249" s="11"/>
      <c r="K249" s="9" t="n">
        <v>21</v>
      </c>
      <c r="L249" s="11"/>
      <c r="M249" s="11"/>
      <c r="N249" s="11"/>
    </row>
    <row r="250" customFormat="false" ht="84" hidden="false" customHeight="true" outlineLevel="0" collapsed="false">
      <c r="A250" s="8" t="n">
        <f aca="false">A249+1</f>
        <v>248</v>
      </c>
      <c r="B250" s="9" t="s">
        <v>542</v>
      </c>
      <c r="C250" s="9" t="s">
        <v>543</v>
      </c>
      <c r="D250" s="9" t="s">
        <v>544</v>
      </c>
      <c r="E250" s="9"/>
      <c r="F250" s="9"/>
      <c r="G250" s="9"/>
      <c r="H250" s="9" t="s">
        <v>21</v>
      </c>
      <c r="I250" s="9" t="n">
        <v>2</v>
      </c>
      <c r="J250" s="11"/>
      <c r="K250" s="9" t="n">
        <v>21</v>
      </c>
      <c r="L250" s="11"/>
      <c r="M250" s="11"/>
      <c r="N250" s="11"/>
    </row>
    <row r="251" customFormat="false" ht="37.3" hidden="false" customHeight="false" outlineLevel="0" collapsed="false">
      <c r="A251" s="8" t="n">
        <f aca="false">A250+1</f>
        <v>249</v>
      </c>
      <c r="B251" s="9" t="s">
        <v>545</v>
      </c>
      <c r="C251" s="9" t="s">
        <v>543</v>
      </c>
      <c r="D251" s="9" t="s">
        <v>546</v>
      </c>
      <c r="E251" s="9"/>
      <c r="F251" s="9"/>
      <c r="G251" s="9"/>
      <c r="H251" s="9" t="s">
        <v>21</v>
      </c>
      <c r="I251" s="9" t="n">
        <v>2</v>
      </c>
      <c r="J251" s="11"/>
      <c r="K251" s="9" t="n">
        <v>21</v>
      </c>
      <c r="L251" s="11"/>
      <c r="M251" s="11"/>
      <c r="N251" s="11"/>
    </row>
    <row r="252" customFormat="false" ht="119.25" hidden="false" customHeight="true" outlineLevel="0" collapsed="false">
      <c r="A252" s="8" t="n">
        <f aca="false">A251+1</f>
        <v>250</v>
      </c>
      <c r="B252" s="9" t="s">
        <v>547</v>
      </c>
      <c r="C252" s="9" t="s">
        <v>543</v>
      </c>
      <c r="D252" s="9" t="s">
        <v>548</v>
      </c>
      <c r="E252" s="9"/>
      <c r="F252" s="9"/>
      <c r="G252" s="9"/>
      <c r="H252" s="9" t="s">
        <v>21</v>
      </c>
      <c r="I252" s="9" t="n">
        <v>1</v>
      </c>
      <c r="J252" s="11"/>
      <c r="K252" s="9" t="n">
        <v>21</v>
      </c>
      <c r="L252" s="11"/>
      <c r="M252" s="11"/>
      <c r="N252" s="11"/>
    </row>
    <row r="253" customFormat="false" ht="31.5" hidden="false" customHeight="true" outlineLevel="0" collapsed="false">
      <c r="A253" s="8" t="n">
        <f aca="false">A252+1</f>
        <v>251</v>
      </c>
      <c r="B253" s="9" t="s">
        <v>549</v>
      </c>
      <c r="C253" s="9" t="s">
        <v>550</v>
      </c>
      <c r="D253" s="9" t="s">
        <v>551</v>
      </c>
      <c r="E253" s="9"/>
      <c r="F253" s="9"/>
      <c r="G253" s="9"/>
      <c r="H253" s="9" t="s">
        <v>21</v>
      </c>
      <c r="I253" s="9" t="n">
        <v>30</v>
      </c>
      <c r="J253" s="11"/>
      <c r="K253" s="9" t="n">
        <v>21</v>
      </c>
      <c r="L253" s="11"/>
      <c r="M253" s="11"/>
      <c r="N253" s="11"/>
    </row>
    <row r="254" customFormat="false" ht="76.5" hidden="false" customHeight="true" outlineLevel="0" collapsed="false">
      <c r="A254" s="8" t="n">
        <f aca="false">A253+1</f>
        <v>252</v>
      </c>
      <c r="B254" s="9" t="s">
        <v>552</v>
      </c>
      <c r="C254" s="9" t="s">
        <v>550</v>
      </c>
      <c r="D254" s="9" t="s">
        <v>553</v>
      </c>
      <c r="E254" s="9" t="s">
        <v>18</v>
      </c>
      <c r="F254" s="9" t="s">
        <v>554</v>
      </c>
      <c r="G254" s="10" t="s">
        <v>555</v>
      </c>
      <c r="H254" s="9" t="s">
        <v>21</v>
      </c>
      <c r="I254" s="9" t="n">
        <v>8800</v>
      </c>
      <c r="J254" s="11" t="n">
        <v>0.17</v>
      </c>
      <c r="K254" s="9" t="n">
        <v>21</v>
      </c>
      <c r="L254" s="11" t="n">
        <f aca="false">ROUND(J254*1.21,2)</f>
        <v>0.21</v>
      </c>
      <c r="M254" s="11" t="n">
        <f aca="false">J254*I254</f>
        <v>1496</v>
      </c>
      <c r="N254" s="11" t="n">
        <f aca="false">I254*L254</f>
        <v>1848</v>
      </c>
    </row>
    <row r="255" customFormat="false" ht="69.75" hidden="false" customHeight="true" outlineLevel="0" collapsed="false">
      <c r="A255" s="8" t="n">
        <f aca="false">A254+1</f>
        <v>253</v>
      </c>
      <c r="B255" s="9" t="s">
        <v>556</v>
      </c>
      <c r="C255" s="9" t="s">
        <v>550</v>
      </c>
      <c r="D255" s="9" t="s">
        <v>557</v>
      </c>
      <c r="E255" s="9" t="s">
        <v>18</v>
      </c>
      <c r="F255" s="9" t="s">
        <v>558</v>
      </c>
      <c r="G255" s="13" t="s">
        <v>559</v>
      </c>
      <c r="H255" s="9" t="s">
        <v>21</v>
      </c>
      <c r="I255" s="9" t="n">
        <v>500</v>
      </c>
      <c r="J255" s="11" t="n">
        <v>0.47</v>
      </c>
      <c r="K255" s="9" t="n">
        <v>21</v>
      </c>
      <c r="L255" s="11" t="n">
        <f aca="false">ROUND(J255*1.21,2)</f>
        <v>0.57</v>
      </c>
      <c r="M255" s="11" t="n">
        <f aca="false">J255*I255</f>
        <v>235</v>
      </c>
      <c r="N255" s="11" t="n">
        <f aca="false">I255*L255</f>
        <v>285</v>
      </c>
    </row>
    <row r="256" customFormat="false" ht="66.75" hidden="false" customHeight="true" outlineLevel="0" collapsed="false">
      <c r="A256" s="8" t="n">
        <f aca="false">A255+1</f>
        <v>254</v>
      </c>
      <c r="B256" s="9" t="s">
        <v>560</v>
      </c>
      <c r="C256" s="9" t="s">
        <v>561</v>
      </c>
      <c r="D256" s="9" t="s">
        <v>562</v>
      </c>
      <c r="E256" s="9"/>
      <c r="F256" s="9"/>
      <c r="G256" s="9"/>
      <c r="H256" s="9" t="s">
        <v>21</v>
      </c>
      <c r="I256" s="9" t="n">
        <v>16</v>
      </c>
      <c r="J256" s="11"/>
      <c r="K256" s="9" t="n">
        <v>21</v>
      </c>
      <c r="L256" s="11"/>
      <c r="M256" s="11"/>
      <c r="N256" s="11"/>
    </row>
    <row r="257" customFormat="false" ht="12.8" hidden="false" customHeight="false" outlineLevel="0" collapsed="false">
      <c r="A257" s="8" t="n">
        <f aca="false">A256+1</f>
        <v>255</v>
      </c>
      <c r="B257" s="9" t="s">
        <v>563</v>
      </c>
      <c r="C257" s="9" t="s">
        <v>561</v>
      </c>
      <c r="D257" s="9" t="s">
        <v>564</v>
      </c>
      <c r="E257" s="9"/>
      <c r="F257" s="9"/>
      <c r="G257" s="9"/>
      <c r="H257" s="9" t="s">
        <v>21</v>
      </c>
      <c r="I257" s="9" t="n">
        <v>400</v>
      </c>
      <c r="J257" s="11"/>
      <c r="K257" s="9" t="n">
        <v>21</v>
      </c>
      <c r="L257" s="11"/>
      <c r="M257" s="11"/>
      <c r="N257" s="11"/>
    </row>
    <row r="258" customFormat="false" ht="81.95" hidden="false" customHeight="false" outlineLevel="0" collapsed="false">
      <c r="A258" s="8" t="n">
        <f aca="false">A257+1</f>
        <v>256</v>
      </c>
      <c r="B258" s="9" t="s">
        <v>565</v>
      </c>
      <c r="C258" s="9" t="s">
        <v>561</v>
      </c>
      <c r="D258" s="9" t="s">
        <v>566</v>
      </c>
      <c r="E258" s="9" t="s">
        <v>18</v>
      </c>
      <c r="F258" s="9" t="s">
        <v>567</v>
      </c>
      <c r="G258" s="10" t="s">
        <v>568</v>
      </c>
      <c r="H258" s="9" t="s">
        <v>21</v>
      </c>
      <c r="I258" s="9" t="n">
        <v>20</v>
      </c>
      <c r="J258" s="11" t="n">
        <v>33.5</v>
      </c>
      <c r="K258" s="9" t="n">
        <v>21</v>
      </c>
      <c r="L258" s="11" t="n">
        <f aca="false">ROUND(J258*1.21,2)</f>
        <v>40.54</v>
      </c>
      <c r="M258" s="11" t="n">
        <f aca="false">J258*I258</f>
        <v>670</v>
      </c>
      <c r="N258" s="11" t="n">
        <f aca="false">I258*L258</f>
        <v>810.8</v>
      </c>
    </row>
    <row r="259" customFormat="false" ht="64.25" hidden="false" customHeight="false" outlineLevel="0" collapsed="false">
      <c r="A259" s="8" t="n">
        <f aca="false">A258+1</f>
        <v>257</v>
      </c>
      <c r="B259" s="9" t="s">
        <v>569</v>
      </c>
      <c r="C259" s="9" t="s">
        <v>570</v>
      </c>
      <c r="D259" s="9" t="s">
        <v>571</v>
      </c>
      <c r="E259" s="9" t="s">
        <v>18</v>
      </c>
      <c r="F259" s="9" t="s">
        <v>572</v>
      </c>
      <c r="G259" s="10" t="s">
        <v>573</v>
      </c>
      <c r="H259" s="9" t="s">
        <v>21</v>
      </c>
      <c r="I259" s="9" t="n">
        <v>8</v>
      </c>
      <c r="J259" s="11" t="n">
        <v>30</v>
      </c>
      <c r="K259" s="9" t="n">
        <v>21</v>
      </c>
      <c r="L259" s="11" t="n">
        <f aca="false">ROUND(J259*1.21,2)</f>
        <v>36.3</v>
      </c>
      <c r="M259" s="11" t="n">
        <f aca="false">J259*I259</f>
        <v>240</v>
      </c>
      <c r="N259" s="11" t="n">
        <f aca="false">I259*L259</f>
        <v>290.4</v>
      </c>
    </row>
    <row r="260" customFormat="false" ht="25.5" hidden="false" customHeight="true" outlineLevel="0" collapsed="false">
      <c r="A260" s="8" t="n">
        <f aca="false">A259+1</f>
        <v>258</v>
      </c>
      <c r="B260" s="9" t="s">
        <v>574</v>
      </c>
      <c r="C260" s="9" t="s">
        <v>570</v>
      </c>
      <c r="D260" s="9" t="s">
        <v>575</v>
      </c>
      <c r="E260" s="9" t="s">
        <v>18</v>
      </c>
      <c r="F260" s="9" t="s">
        <v>576</v>
      </c>
      <c r="G260" s="10" t="s">
        <v>577</v>
      </c>
      <c r="H260" s="9" t="s">
        <v>21</v>
      </c>
      <c r="I260" s="9" t="n">
        <v>12</v>
      </c>
      <c r="J260" s="11" t="n">
        <v>5.5</v>
      </c>
      <c r="K260" s="9" t="n">
        <v>21</v>
      </c>
      <c r="L260" s="11" t="n">
        <f aca="false">ROUND(J260*1.21,2)</f>
        <v>6.66</v>
      </c>
      <c r="M260" s="11" t="n">
        <f aca="false">J260*I260</f>
        <v>66</v>
      </c>
      <c r="N260" s="11" t="n">
        <f aca="false">I260*L260</f>
        <v>79.92</v>
      </c>
    </row>
    <row r="261" customFormat="false" ht="23.25" hidden="false" customHeight="true" outlineLevel="0" collapsed="false">
      <c r="A261" s="8" t="n">
        <f aca="false">A260+1</f>
        <v>259</v>
      </c>
      <c r="B261" s="9" t="s">
        <v>578</v>
      </c>
      <c r="C261" s="9" t="s">
        <v>579</v>
      </c>
      <c r="D261" s="9" t="s">
        <v>580</v>
      </c>
      <c r="E261" s="9"/>
      <c r="F261" s="9"/>
      <c r="G261" s="9"/>
      <c r="H261" s="9" t="s">
        <v>21</v>
      </c>
      <c r="I261" s="9" t="n">
        <v>2</v>
      </c>
      <c r="J261" s="11"/>
      <c r="K261" s="9" t="n">
        <v>21</v>
      </c>
      <c r="L261" s="11"/>
      <c r="M261" s="11"/>
      <c r="N261" s="11"/>
    </row>
    <row r="262" customFormat="false" ht="19.4" hidden="false" customHeight="false" outlineLevel="0" collapsed="false">
      <c r="A262" s="8" t="n">
        <f aca="false">A261+1</f>
        <v>260</v>
      </c>
      <c r="B262" s="9" t="s">
        <v>581</v>
      </c>
      <c r="C262" s="9" t="s">
        <v>579</v>
      </c>
      <c r="D262" s="9" t="s">
        <v>582</v>
      </c>
      <c r="E262" s="9"/>
      <c r="F262" s="9"/>
      <c r="G262" s="9"/>
      <c r="H262" s="9" t="s">
        <v>21</v>
      </c>
      <c r="I262" s="9" t="n">
        <v>200</v>
      </c>
      <c r="J262" s="11"/>
      <c r="K262" s="9" t="n">
        <v>21</v>
      </c>
      <c r="L262" s="11"/>
      <c r="M262" s="11"/>
      <c r="N262" s="11"/>
    </row>
    <row r="263" customFormat="false" ht="19.4" hidden="false" customHeight="false" outlineLevel="0" collapsed="false">
      <c r="A263" s="8" t="n">
        <f aca="false">A262+1</f>
        <v>261</v>
      </c>
      <c r="B263" s="9" t="s">
        <v>581</v>
      </c>
      <c r="C263" s="9" t="s">
        <v>579</v>
      </c>
      <c r="D263" s="9" t="s">
        <v>583</v>
      </c>
      <c r="E263" s="9"/>
      <c r="F263" s="9"/>
      <c r="G263" s="9"/>
      <c r="H263" s="9" t="s">
        <v>21</v>
      </c>
      <c r="I263" s="9" t="n">
        <v>200</v>
      </c>
      <c r="J263" s="11"/>
      <c r="K263" s="9" t="n">
        <v>21</v>
      </c>
      <c r="L263" s="11"/>
      <c r="M263" s="11"/>
      <c r="N263" s="11"/>
    </row>
    <row r="264" customFormat="false" ht="19.4" hidden="false" customHeight="false" outlineLevel="0" collapsed="false">
      <c r="A264" s="8" t="n">
        <f aca="false">A263+1</f>
        <v>262</v>
      </c>
      <c r="B264" s="9" t="s">
        <v>581</v>
      </c>
      <c r="C264" s="9" t="s">
        <v>579</v>
      </c>
      <c r="D264" s="9" t="s">
        <v>584</v>
      </c>
      <c r="E264" s="9"/>
      <c r="F264" s="9"/>
      <c r="G264" s="9"/>
      <c r="H264" s="9" t="s">
        <v>21</v>
      </c>
      <c r="I264" s="9" t="n">
        <v>500</v>
      </c>
      <c r="J264" s="11"/>
      <c r="K264" s="9" t="n">
        <v>21</v>
      </c>
      <c r="L264" s="11"/>
      <c r="M264" s="11"/>
      <c r="N264" s="11"/>
    </row>
    <row r="265" customFormat="false" ht="19.4" hidden="false" customHeight="false" outlineLevel="0" collapsed="false">
      <c r="A265" s="8" t="n">
        <f aca="false">A264+1</f>
        <v>263</v>
      </c>
      <c r="B265" s="9" t="s">
        <v>581</v>
      </c>
      <c r="C265" s="9" t="s">
        <v>579</v>
      </c>
      <c r="D265" s="9" t="s">
        <v>585</v>
      </c>
      <c r="E265" s="9"/>
      <c r="F265" s="9"/>
      <c r="G265" s="9"/>
      <c r="H265" s="9" t="s">
        <v>21</v>
      </c>
      <c r="I265" s="9" t="n">
        <v>200</v>
      </c>
      <c r="J265" s="11"/>
      <c r="K265" s="9" t="n">
        <v>21</v>
      </c>
      <c r="L265" s="11"/>
      <c r="M265" s="11"/>
      <c r="N265" s="11"/>
    </row>
    <row r="266" customFormat="false" ht="37.3" hidden="false" customHeight="false" outlineLevel="0" collapsed="false">
      <c r="A266" s="8" t="n">
        <f aca="false">A265+1</f>
        <v>264</v>
      </c>
      <c r="B266" s="9" t="s">
        <v>586</v>
      </c>
      <c r="C266" s="9" t="s">
        <v>579</v>
      </c>
      <c r="D266" s="9" t="s">
        <v>587</v>
      </c>
      <c r="E266" s="9"/>
      <c r="F266" s="9"/>
      <c r="G266" s="9"/>
      <c r="H266" s="9" t="s">
        <v>21</v>
      </c>
      <c r="I266" s="9" t="n">
        <v>500</v>
      </c>
      <c r="J266" s="11"/>
      <c r="K266" s="9" t="n">
        <v>21</v>
      </c>
      <c r="L266" s="11"/>
      <c r="M266" s="11"/>
      <c r="N266" s="11"/>
    </row>
    <row r="267" customFormat="false" ht="37.3" hidden="false" customHeight="false" outlineLevel="0" collapsed="false">
      <c r="A267" s="8" t="n">
        <f aca="false">A266+1</f>
        <v>265</v>
      </c>
      <c r="B267" s="9" t="s">
        <v>586</v>
      </c>
      <c r="C267" s="9" t="s">
        <v>579</v>
      </c>
      <c r="D267" s="9" t="s">
        <v>588</v>
      </c>
      <c r="E267" s="9"/>
      <c r="F267" s="9"/>
      <c r="G267" s="9"/>
      <c r="H267" s="9" t="s">
        <v>21</v>
      </c>
      <c r="I267" s="9" t="n">
        <v>500</v>
      </c>
      <c r="J267" s="11"/>
      <c r="K267" s="9" t="n">
        <v>21</v>
      </c>
      <c r="L267" s="11"/>
      <c r="M267" s="11"/>
      <c r="N267" s="11"/>
    </row>
    <row r="268" customFormat="false" ht="28.35" hidden="false" customHeight="false" outlineLevel="0" collapsed="false">
      <c r="A268" s="8" t="n">
        <f aca="false">A267+1</f>
        <v>266</v>
      </c>
      <c r="B268" s="9" t="s">
        <v>586</v>
      </c>
      <c r="C268" s="9" t="s">
        <v>579</v>
      </c>
      <c r="D268" s="9" t="s">
        <v>589</v>
      </c>
      <c r="E268" s="9"/>
      <c r="F268" s="9"/>
      <c r="G268" s="9"/>
      <c r="H268" s="9" t="s">
        <v>21</v>
      </c>
      <c r="I268" s="9" t="n">
        <v>66</v>
      </c>
      <c r="J268" s="11"/>
      <c r="K268" s="9" t="n">
        <v>21</v>
      </c>
      <c r="L268" s="11"/>
      <c r="M268" s="11"/>
      <c r="N268" s="11"/>
    </row>
    <row r="269" customFormat="false" ht="37.3" hidden="false" customHeight="false" outlineLevel="0" collapsed="false">
      <c r="A269" s="8" t="n">
        <f aca="false">A268+1</f>
        <v>267</v>
      </c>
      <c r="B269" s="9" t="s">
        <v>586</v>
      </c>
      <c r="C269" s="9" t="s">
        <v>579</v>
      </c>
      <c r="D269" s="9" t="s">
        <v>590</v>
      </c>
      <c r="E269" s="9"/>
      <c r="F269" s="9"/>
      <c r="G269" s="9"/>
      <c r="H269" s="9" t="s">
        <v>21</v>
      </c>
      <c r="I269" s="9" t="n">
        <v>500</v>
      </c>
      <c r="J269" s="11"/>
      <c r="K269" s="9" t="n">
        <v>21</v>
      </c>
      <c r="L269" s="11"/>
      <c r="M269" s="11"/>
      <c r="N269" s="11"/>
    </row>
    <row r="270" customFormat="false" ht="37.3" hidden="false" customHeight="false" outlineLevel="0" collapsed="false">
      <c r="A270" s="8" t="n">
        <f aca="false">A269+1</f>
        <v>268</v>
      </c>
      <c r="B270" s="9" t="s">
        <v>591</v>
      </c>
      <c r="C270" s="9" t="s">
        <v>579</v>
      </c>
      <c r="D270" s="9" t="s">
        <v>592</v>
      </c>
      <c r="E270" s="9"/>
      <c r="F270" s="9"/>
      <c r="G270" s="9"/>
      <c r="H270" s="9" t="s">
        <v>21</v>
      </c>
      <c r="I270" s="9" t="n">
        <v>1000</v>
      </c>
      <c r="J270" s="11"/>
      <c r="K270" s="9" t="n">
        <v>21</v>
      </c>
      <c r="L270" s="11"/>
      <c r="M270" s="11"/>
      <c r="N270" s="11"/>
    </row>
    <row r="271" customFormat="false" ht="75.75" hidden="false" customHeight="true" outlineLevel="0" collapsed="false">
      <c r="A271" s="8" t="n">
        <f aca="false">A270+1</f>
        <v>269</v>
      </c>
      <c r="B271" s="9" t="s">
        <v>593</v>
      </c>
      <c r="C271" s="9" t="s">
        <v>579</v>
      </c>
      <c r="D271" s="9" t="s">
        <v>594</v>
      </c>
      <c r="E271" s="9"/>
      <c r="F271" s="9"/>
      <c r="G271" s="9"/>
      <c r="H271" s="9" t="s">
        <v>21</v>
      </c>
      <c r="I271" s="9" t="n">
        <v>300</v>
      </c>
      <c r="J271" s="11"/>
      <c r="K271" s="9" t="n">
        <v>21</v>
      </c>
      <c r="L271" s="11"/>
      <c r="M271" s="11"/>
      <c r="N271" s="11"/>
    </row>
    <row r="272" customFormat="false" ht="45" hidden="false" customHeight="true" outlineLevel="0" collapsed="false">
      <c r="A272" s="8" t="n">
        <f aca="false">A271+1</f>
        <v>270</v>
      </c>
      <c r="B272" s="9" t="s">
        <v>595</v>
      </c>
      <c r="C272" s="9" t="s">
        <v>579</v>
      </c>
      <c r="D272" s="9" t="s">
        <v>596</v>
      </c>
      <c r="E272" s="9"/>
      <c r="F272" s="9"/>
      <c r="G272" s="9"/>
      <c r="H272" s="9" t="s">
        <v>21</v>
      </c>
      <c r="I272" s="9" t="n">
        <v>600</v>
      </c>
      <c r="J272" s="11"/>
      <c r="K272" s="9" t="n">
        <v>21</v>
      </c>
      <c r="L272" s="11"/>
      <c r="M272" s="11"/>
      <c r="N272" s="11"/>
    </row>
    <row r="273" customFormat="false" ht="81.95" hidden="false" customHeight="false" outlineLevel="0" collapsed="false">
      <c r="A273" s="8" t="n">
        <f aca="false">A272+1</f>
        <v>271</v>
      </c>
      <c r="B273" s="9" t="s">
        <v>597</v>
      </c>
      <c r="C273" s="9" t="s">
        <v>579</v>
      </c>
      <c r="D273" s="9" t="s">
        <v>598</v>
      </c>
      <c r="E273" s="9"/>
      <c r="F273" s="9"/>
      <c r="G273" s="10"/>
      <c r="H273" s="9" t="s">
        <v>21</v>
      </c>
      <c r="I273" s="9" t="n">
        <v>2</v>
      </c>
      <c r="J273" s="11"/>
      <c r="K273" s="9" t="n">
        <v>21</v>
      </c>
      <c r="L273" s="11" t="n">
        <f aca="false">ROUND(J273*1.21,2)</f>
        <v>0</v>
      </c>
      <c r="M273" s="11" t="n">
        <f aca="false">J273*I273</f>
        <v>0</v>
      </c>
      <c r="N273" s="11" t="n">
        <f aca="false">I273*L273</f>
        <v>0</v>
      </c>
    </row>
    <row r="274" customFormat="false" ht="28.35" hidden="false" customHeight="false" outlineLevel="0" collapsed="false">
      <c r="A274" s="8" t="n">
        <f aca="false">A273+1</f>
        <v>272</v>
      </c>
      <c r="B274" s="9" t="s">
        <v>599</v>
      </c>
      <c r="C274" s="9" t="s">
        <v>600</v>
      </c>
      <c r="D274" s="9" t="s">
        <v>601</v>
      </c>
      <c r="E274" s="9"/>
      <c r="F274" s="9"/>
      <c r="G274" s="9"/>
      <c r="H274" s="9" t="s">
        <v>602</v>
      </c>
      <c r="I274" s="9" t="n">
        <v>40</v>
      </c>
      <c r="J274" s="11"/>
      <c r="K274" s="9" t="n">
        <v>21</v>
      </c>
      <c r="L274" s="11"/>
      <c r="M274" s="11"/>
      <c r="N274" s="11"/>
    </row>
    <row r="275" customFormat="false" ht="28.35" hidden="false" customHeight="false" outlineLevel="0" collapsed="false">
      <c r="A275" s="8" t="n">
        <f aca="false">A274+1</f>
        <v>273</v>
      </c>
      <c r="B275" s="9" t="s">
        <v>599</v>
      </c>
      <c r="C275" s="9" t="s">
        <v>600</v>
      </c>
      <c r="D275" s="9" t="s">
        <v>603</v>
      </c>
      <c r="E275" s="9"/>
      <c r="F275" s="9"/>
      <c r="G275" s="9"/>
      <c r="H275" s="9" t="s">
        <v>602</v>
      </c>
      <c r="I275" s="9" t="n">
        <v>70</v>
      </c>
      <c r="J275" s="11"/>
      <c r="K275" s="9" t="n">
        <v>21</v>
      </c>
      <c r="L275" s="11"/>
      <c r="M275" s="11"/>
      <c r="N275" s="11"/>
    </row>
    <row r="276" customFormat="false" ht="19.4" hidden="false" customHeight="false" outlineLevel="0" collapsed="false">
      <c r="A276" s="8" t="n">
        <f aca="false">A275+1</f>
        <v>274</v>
      </c>
      <c r="B276" s="9" t="s">
        <v>604</v>
      </c>
      <c r="C276" s="9" t="s">
        <v>600</v>
      </c>
      <c r="D276" s="9" t="s">
        <v>605</v>
      </c>
      <c r="E276" s="9"/>
      <c r="F276" s="9"/>
      <c r="G276" s="9"/>
      <c r="H276" s="9" t="s">
        <v>602</v>
      </c>
      <c r="I276" s="9" t="n">
        <v>40</v>
      </c>
      <c r="J276" s="11"/>
      <c r="K276" s="9" t="n">
        <v>21</v>
      </c>
      <c r="L276" s="11"/>
      <c r="M276" s="11"/>
      <c r="N276" s="11"/>
    </row>
    <row r="277" customFormat="false" ht="19.4" hidden="false" customHeight="false" outlineLevel="0" collapsed="false">
      <c r="A277" s="8" t="n">
        <f aca="false">A276+1</f>
        <v>275</v>
      </c>
      <c r="B277" s="9" t="s">
        <v>604</v>
      </c>
      <c r="C277" s="9" t="s">
        <v>600</v>
      </c>
      <c r="D277" s="9" t="s">
        <v>606</v>
      </c>
      <c r="E277" s="9"/>
      <c r="F277" s="9"/>
      <c r="G277" s="9"/>
      <c r="H277" s="9" t="s">
        <v>602</v>
      </c>
      <c r="I277" s="9" t="n">
        <v>20</v>
      </c>
      <c r="J277" s="11"/>
      <c r="K277" s="9" t="n">
        <v>21</v>
      </c>
      <c r="L277" s="11"/>
      <c r="M277" s="11"/>
      <c r="N277" s="11"/>
    </row>
    <row r="278" customFormat="false" ht="19.4" hidden="false" customHeight="false" outlineLevel="0" collapsed="false">
      <c r="A278" s="8" t="n">
        <f aca="false">A277+1</f>
        <v>276</v>
      </c>
      <c r="B278" s="9" t="s">
        <v>604</v>
      </c>
      <c r="C278" s="9" t="s">
        <v>600</v>
      </c>
      <c r="D278" s="9" t="s">
        <v>607</v>
      </c>
      <c r="E278" s="9"/>
      <c r="F278" s="9"/>
      <c r="G278" s="9"/>
      <c r="H278" s="9" t="s">
        <v>602</v>
      </c>
      <c r="I278" s="9" t="n">
        <v>10</v>
      </c>
      <c r="J278" s="11"/>
      <c r="K278" s="9" t="n">
        <v>21</v>
      </c>
      <c r="L278" s="11"/>
      <c r="M278" s="11"/>
      <c r="N278" s="11"/>
    </row>
    <row r="279" customFormat="false" ht="81.95" hidden="false" customHeight="false" outlineLevel="0" collapsed="false"/>
  </sheetData>
  <autoFilter ref="A2:N278"/>
  <hyperlinks>
    <hyperlink ref="G3" r:id="rId1" display="https://store.shimadzu.com/p-51033-4ml-plastic-vial-quantity-100.aspx?keyword=228-31537-91"/>
    <hyperlink ref="G9" r:id="rId2" display="https://store.shimadzu.com/p-49216-ferrule-cap-assm-05mm10pc.aspx"/>
    <hyperlink ref="G11" r:id="rId3" display="https://store.shimadzu.com/p-52630-needle-assy-sil-6b9a-sil-10a.aspx?keyword=228-20243-93"/>
    <hyperlink ref="G79" r:id="rId4" display="https://www.velp.com/en-ww/kjtabs-vct-1000-pcsbox-1-5-tins.aspx"/>
    <hyperlink ref="G114" r:id="rId5" display="https://www.restek.com/catalog/view/325/20445"/>
    <hyperlink ref="G176" r:id="rId6" display="https://www.restek.com/catalog/view/49265"/>
    <hyperlink ref="G177" r:id="rId7" display="https://www.restek.com/catalog/view/46605"/>
    <hyperlink ref="G178" r:id="rId8" display="https://www.velp.com/en-ww/extraction-cup-std-56x120mm-3pcsbox.aspx"/>
    <hyperlink ref="G213" r:id="rId9" display="https://store.shimadzu.com/p-50630-needle-seals-3pk-sil-6b9a10a10ai.aspx"/>
    <hyperlink ref="G215" r:id="rId10" display="https://store.shimadzu.com/p-49520-filament-d-assembly.aspx"/>
    <hyperlink ref="G216" r:id="rId11" display="https://store.shimadzu.com/p-54610-lc-10ai-ceramic-suction-filter-assembly.aspx"/>
    <hyperlink ref="G217" r:id="rId12" display="https://store.shimadzu.com/p-49520-filament-d-assembly.aspx"/>
    <hyperlink ref="G218" r:id="rId13" display="https://store.shimadzu.com/p-50738-plunger-seal-gfp-lc-10atvp-sil10advp-sil-20aac-lc20.aspx"/>
    <hyperlink ref="G219" r:id="rId14" display="https://store.shimadzu.com/p-50796-line-filter-lc-2010lc-20adabat.aspx"/>
    <hyperlink ref="G220" r:id="rId15" display="https://store.shimadzu.com/p-54489-gasket-for-i-series-3d-lc-2030c-3d-lc-2040c-3d.aspx"/>
    <hyperlink ref="G221" r:id="rId16" display="https://store.shimadzu.com/p-54493-d2-lamp-i-series.aspx"/>
    <hyperlink ref="G223" r:id="rId17" display="https://store.shimadzu.com/p-53389-teflon-diaphrams-2pk-lc30ad-only.aspx"/>
    <hyperlink ref="G224" r:id="rId18" display="https://store.shimadzu.com/p-54514-check-valve-in-i-series.aspx"/>
    <hyperlink ref="G225" r:id="rId19" display="https://store.shimadzu.com/p-50666-check-valve-out-lc-20adab10advpatvp.aspx"/>
    <hyperlink ref="G226" r:id="rId20" display="https://store.shimadzu.com/p-50718-peek-frit-for-inline-filter-on-lc-10avp-and-lc-20a-pumps.aspx"/>
    <hyperlink ref="G254" r:id="rId21" display="https://www.mn-net.com/vial-kit-screw-n-9-702282-702732-702207"/>
    <hyperlink ref="G258" r:id="rId22" display="https://www.restek.com/catalog/view/3795"/>
    <hyperlink ref="G259" r:id="rId23" display="https://www.restek.com/catalog/view/26415"/>
    <hyperlink ref="G260" r:id="rId24" display="https://www.restek.com/catalog/view/26415"/>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landscape" usePrinterDefaults="false" blackAndWhite="false" draft="false" cellComments="none" useFirstPageNumber="false" horizontalDpi="300" verticalDpi="300" copies="1"/>
  <headerFooter differentFirst="false" differentOddEven="false">
    <oddHeader/>
    <oddFooter/>
  </headerFooter>
  <drawing r:id="rId25"/>
</worksheet>
</file>

<file path=docProps/app.xml><?xml version="1.0" encoding="utf-8"?>
<Properties xmlns="http://schemas.openxmlformats.org/officeDocument/2006/extended-properties" xmlns:vt="http://schemas.openxmlformats.org/officeDocument/2006/docPropsVTypes">
  <Template/>
  <TotalTime>11</TotalTime>
  <Application>LibreOffice/5.1.3.2$Windows_x86 LibreOffice_project/644e4637d1d8544fd9f56425bd6cec110e49301b</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en-US</dc:language>
  <cp:lastModifiedBy/>
  <dcterms:modified xsi:type="dcterms:W3CDTF">2020-12-27T20:24:18Z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