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sandra.caike\Desktop\"/>
    </mc:Choice>
  </mc:AlternateContent>
  <xr:revisionPtr revIDLastSave="0" documentId="13_ncr:1_{53817D4A-F548-4ABA-9549-0067AE80B025}" xr6:coauthVersionLast="46" xr6:coauthVersionMax="46"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1" l="1"/>
  <c r="L37" i="1"/>
  <c r="K33" i="1"/>
  <c r="M36" i="1"/>
  <c r="L36" i="1"/>
  <c r="M35" i="1"/>
  <c r="L35" i="1"/>
  <c r="K36" i="1"/>
  <c r="K35" i="1"/>
  <c r="L34" i="1"/>
  <c r="M33" i="1"/>
  <c r="M34" i="1" s="1"/>
  <c r="L33" i="1"/>
  <c r="M32" i="1"/>
  <c r="L32" i="1"/>
  <c r="K32" i="1"/>
</calcChain>
</file>

<file path=xl/sharedStrings.xml><?xml version="1.0" encoding="utf-8"?>
<sst xmlns="http://schemas.openxmlformats.org/spreadsheetml/2006/main" count="89" uniqueCount="84">
  <si>
    <t>PASIŪLYMO FORMA IR TECHNINĖ SPECIFIKACIJA</t>
  </si>
  <si>
    <t>Nacionaliniam vėžio institutui</t>
  </si>
  <si>
    <t>Tiekėjo pavadinimas /Jeigu dalyvauja ūkio subjektų grupė, surašomi visi dalyvių pavadinimai/</t>
  </si>
  <si>
    <t>Tiekėjo adresas /Jeigu dalyvauja ūkio subjektų grupė, surašomi visi dalyvių adresai/</t>
  </si>
  <si>
    <t>PVM mokėtojo kodas</t>
  </si>
  <si>
    <t>Sutartį pasirašysiančio asmens pareigos, vardas, pavardė</t>
  </si>
  <si>
    <t>Banko pavadinimas, banko kodas, atsiskaitomosios sąskaitos numeris</t>
  </si>
  <si>
    <t>Šiuo pasiūlymu pažymime, kad sutinkame su visomis pirkimo sąlygomis, nustatytomis pirkimo dokumentuose.</t>
  </si>
  <si>
    <t>Į pasiūlymo kainą įskaičiuoti visi tiekėjo mokami mokesčiai ir visos išlaidos, susijusios su pasiūlymo rengimu ir su pirkimo sutarties vykdymu, įskaitant atsiskaitymo dokumentų pateikimo per informacinę sistemą "E. Sąskaita" išlaidas.</t>
  </si>
  <si>
    <t>Subtiekėjo/subteikėjo pavadinimas</t>
  </si>
  <si>
    <t>Dokumento pavadinimas</t>
  </si>
  <si>
    <t>Kartu su pasiūlymu pateikiami šie dokumentai (pasirašydamas pasiūlymą ar kiekvieną dokumentą saugiu elektroniniu parašu patvirtinu, kad dokumentų skaitmeninės kopijos yra tikros):</t>
  </si>
  <si>
    <t>Pateiktų dokumentų pavadinimas</t>
  </si>
  <si>
    <t>Dokumento puslapių skaičius</t>
  </si>
  <si>
    <t>Pasiūlymas galioja iki termino, nustatyto pirkimo dokumentuose.</t>
  </si>
  <si>
    <t>__________________________</t>
  </si>
  <si>
    <t>(Parašas)</t>
  </si>
  <si>
    <t>Gamintojo pavadinimas, šalis</t>
  </si>
  <si>
    <t>Subtiekėjo/subteikėjo vykdomų įsipareigojimų apibūdinimas</t>
  </si>
  <si>
    <t>(Vardas ir pavardė)</t>
  </si>
  <si>
    <t>Viešojo pirkimo atviro konkurso</t>
  </si>
  <si>
    <t>Tiekėjo arba tiekėjo grupės narių juridinio asmens kodas (-ai) (tuo atveju, jei pasiūlymą teikia fizinis asmuo - verslo pažymėjimo Nr. ar pan.)</t>
  </si>
  <si>
    <t>Už tiekėjo sutartinių įsipareigojimų vykdymą atsakingo asmens/kontaktinio asmens pareigos, vardas, pavardė, telefono numeris, el. paštas</t>
  </si>
  <si>
    <t>Už pasiūlymą atsakingo asmens vardas, pavardė, pareigos, telefono numeris, el. pašto adresas</t>
  </si>
  <si>
    <t>Pirkimo dalies Nr.</t>
  </si>
  <si>
    <t>Prekės kodas</t>
  </si>
  <si>
    <t>PVM dydis %</t>
  </si>
  <si>
    <t>Mat. vnt. kaina, Eur be PVM</t>
  </si>
  <si>
    <t>Mat. vnt. kaina, Eur su PVM</t>
  </si>
  <si>
    <t>Suma, Eur be PVM</t>
  </si>
  <si>
    <t>Suma, Eur su PVM</t>
  </si>
  <si>
    <t>Reikalaujama charakteristika</t>
  </si>
  <si>
    <t>Pirkimo dalies pavadinimas</t>
  </si>
  <si>
    <t>Siūlomos prekės parametrų reikšmės (įrašyti konkrečias siūlomų prekių parametrų reikšmes, rašyti "taip" ir/arba "atitinka" - negalima</t>
  </si>
  <si>
    <r>
      <t xml:space="preserve">Atsižvelgdami į pirkimo dokumentuose išdėstytas sąlygas ir reikalavimus, siūlome šias prekes </t>
    </r>
    <r>
      <rPr>
        <b/>
        <sz val="11"/>
        <color theme="1"/>
        <rFont val="Times New Roman"/>
        <family val="1"/>
        <charset val="186"/>
      </rPr>
      <t>(siekiant sumažinti pasiūlymo apimtį/pasiūlymą sudarančių lapų skaičių, pasiūlymo formoje palikti tik tas pirkimo dalis/prekes, kurioms tiekėjas teikia pasiūlymą. Pasiūlymas turi būti pateiktas visai siūlomos pirkimo dalies apimčiai, neskaidant jos smulkiau):</t>
    </r>
  </si>
  <si>
    <t>(data)</t>
  </si>
  <si>
    <t xml:space="preserve"> Stentai </t>
  </si>
  <si>
    <t>Vnt.</t>
  </si>
  <si>
    <t>rink.</t>
  </si>
  <si>
    <t>Kiekis</t>
  </si>
  <si>
    <t xml:space="preserve">Matavimo vnt.
</t>
  </si>
  <si>
    <t>(Tiekėjo pavadinimas)</t>
  </si>
  <si>
    <t xml:space="preserve">PASTABOS: Bendra pasiūlymo/pirkimo dalies kaina turi būti nurodyta dviejų skaičių po kablelio tikslumu. Siekiant išvengti apskaičiavimo klaidų, vienetų kainos gali būti nurodomos iki 6 skaičių po kablelio tikslumu. 
Siūlomos prekės turi atitikti medicinos prietaisų saugos techninių reglamentų reikalavimus, paženklintos CE ženklu, su etiketėmis ir naudojimo instrukcijomis lietuvių kalba.
</t>
  </si>
  <si>
    <t>Užpildytas dokumentas turi būti pateiktas ne skenuota forma, bet prisegant atskiru dokumentu Microsoft Excel ar kita visuotinai prieinama pan. programa.</t>
  </si>
  <si>
    <t>Dokumento puslapis, kuriame yra konfidenciali informacija</t>
  </si>
  <si>
    <t>(Pasirašiusio asmens pareigos)</t>
  </si>
  <si>
    <t>Specialiųjų pirkimo sąlygų 1 priedas</t>
  </si>
  <si>
    <t>Bendra pasiūlymo kaina, Eur su PVM:</t>
  </si>
  <si>
    <r>
      <t xml:space="preserve">Vienkartinė sterili nukreipiančioji styga,  0,035“ skersmens, ne trumpesnė 450 cm ilgio, hidrofilinė danga ne mažiau 70 mm, dengta fluoro danga, pilnai rentgenokontrastinis 5 cm ilgio  (±1cm) distalinis galas, spalvotas ženklinimas ne mažiau 8-9 cm atstumu, spiralinė žyma ne mažiau 8-9 cm atstumu ir kryžminė žyma 9-42 cm atstumu nuo distalinio galo; </t>
    </r>
    <r>
      <rPr>
        <b/>
        <sz val="10"/>
        <rFont val="Times New Roman"/>
        <family val="1"/>
        <charset val="186"/>
      </rPr>
      <t>lenktu galu</t>
    </r>
    <r>
      <rPr>
        <sz val="10"/>
        <rFont val="Times New Roman"/>
        <family val="1"/>
        <charset val="186"/>
      </rPr>
      <t>. Perkančiosios organizacijos prašymu, pateikti siūlomos prekės pavyzdį įvertinimui.</t>
    </r>
  </si>
  <si>
    <r>
      <t xml:space="preserve">Vienkartinė sterili nukreipiančioji styga,  0,035“ skersmens, ne trumpesnė 450 cm ilgio, hidrofilinė danga ne mažiau 70 mm, dengta fluoro danga, pilnai rentgenokontrastinis 5 cm ilgio  (±1cm) distalinis galas, spalvotas ženklinimas ne mažiau 8-9 cm atstumu, spiralinė žyma ne mažiau 8-9 cm atstumu ir kryžminė žyma 9-42 cm atstumu nuo distalinio galo; </t>
    </r>
    <r>
      <rPr>
        <b/>
        <sz val="10"/>
        <rFont val="Times New Roman"/>
        <family val="1"/>
        <charset val="186"/>
      </rPr>
      <t>tiesiu galu</t>
    </r>
    <r>
      <rPr>
        <sz val="10"/>
        <rFont val="Times New Roman"/>
        <family val="1"/>
        <charset val="186"/>
      </rPr>
      <t>. Perkančiosios organizacijos prašymu, pateikti siūlomos prekės pavyzdį įvertinimui.</t>
    </r>
  </si>
  <si>
    <t>Kolorektalinis stentas</t>
  </si>
  <si>
    <r>
      <t xml:space="preserve">Stentas (diletacinis balionas) vienkartinis, sterilus, be latekso. Proksimaliniame gale yra balionas, pagamintas iš patentuotos Pibax medžiagos ar lygiavertės, kuri yra skaidri ir leidžia, pripūtus balioną, endoskopo monitoriuje puikiai matyti, kas yra už baliono einant žemyn į virškinamąjį traktą. Balionas, pripūčiant tam tikrą ATM kiekį, tampa “trys viename”, t.y. trys dydžiai viename balione. Turi rentgeno kontrastines žymes. Dvikanalis distalinis galas. Vienas skirtas balionui pripūsti, kitas – pravedėjui. Pravedėjas yra 0,035¨ diametro, pakankamai tvirtas, su lanksčiu galiuku, katetrio galas turi uždarymo-atidarymo mechanizmą. Pravedėjas yra kartu su balioniniu kateteriu. Ant kateterio turi būti informacinė nuorodą apie balionų dydžius (mm ir F), ATM dydį. Darbinis kateterio ilgis 240 cm </t>
    </r>
    <r>
      <rPr>
        <sz val="10"/>
        <rFont val="Calibri"/>
        <family val="2"/>
        <charset val="186"/>
      </rPr>
      <t>±</t>
    </r>
    <r>
      <rPr>
        <sz val="10"/>
        <rFont val="Times New Roman"/>
        <family val="1"/>
        <charset val="186"/>
      </rPr>
      <t>1cm. Tinkantis tiek 2,8 mm, tiek ir 3,2 mm darbiniam kanalui. Baliono ilgis ne mažesnis nei 5,5 cm. Galimi keletas baliono diametrų: 8/9/10 ±1mm;  12/13,5/15 ±1mm;  18/19/20/ ±1mm- pagal poreikį; Perkančiosios organizacijos prašymu, pateikti siūlomos prekės pavyzdį įvertinimui.</t>
    </r>
  </si>
  <si>
    <t>Kolorektalinis metalinis savaime išsiplečiantis dvisluoksnis stentas, pagamintas iš nitinolio (nikelio-titano lydinio), dvisluoksnio vielos tinklo struktūros, sąlygojančios geresnį stento lankstumą ir prisiderinamumą prie anatominių žarnos linkių, didesnę plečiamąją jėgą ir prevenciją audinių įaugimui. Stento išorinis skersmuo turi būti pasirinktinai 22 mm ir 24 mm (±1 mm), ilgis nuo 80 mm iki 170 mm (±10 mm). Proksimaliniame gale turi būti „lasso“ tipo siūlas, skirtas stento padėties koregavimui. Abiejuose stento galuose ir viduryje turi būti ne mažiau 12 rentgenokontrastinių markerių. Kiekvienas stentas turi būti komplektuojamas su vienkartinėmis jo įdėjimo priemonėmis, kurių ilgis turi būti pasirinktinai 140 cm ir 230 cm (± 5 cm). Stentas ir jo priedai turi būti sterilioje pakuotėje. Perkančiosios organizacijos prašymu, pateikti siūlomos prekės pavyzdį įvertinimui.</t>
  </si>
  <si>
    <t>22.1. Styga nukreipiančioji</t>
  </si>
  <si>
    <t>22.2. Styga nukreipiančioji</t>
  </si>
  <si>
    <t>Bendra 22 pirkimo dalies kaina:</t>
  </si>
  <si>
    <t xml:space="preserve">"Adatų, švirkštų, kateterių ir kitų medicininių priemonių pirkimas" </t>
  </si>
  <si>
    <t>DĖL ADATŲ, ŠVIRKŠTŲ, KATETERIŲ IR KITŲ MEDICININIŲ PRIEMONIŲ PIRKIMO</t>
  </si>
  <si>
    <t>Vykdant sutartį pasitelksime šiuos subtiekėjus/subteikėjus*:</t>
  </si>
  <si>
    <r>
      <t>*</t>
    </r>
    <r>
      <rPr>
        <i/>
        <sz val="11"/>
        <color theme="1"/>
        <rFont val="Times New Roman"/>
        <family val="1"/>
        <charset val="186"/>
      </rPr>
      <t>Pildyti tuomet, jei sutarties vykdymui bus pasitelkti subtiekėjai/subteikėjai.</t>
    </r>
  </si>
  <si>
    <r>
      <rPr>
        <sz val="11"/>
        <color theme="1"/>
        <rFont val="Times New Roman"/>
        <family val="1"/>
        <charset val="186"/>
      </rPr>
      <t>**</t>
    </r>
    <r>
      <rPr>
        <i/>
        <sz val="11"/>
        <color theme="1"/>
        <rFont val="Times New Roman"/>
        <family val="1"/>
        <charset val="186"/>
      </rPr>
      <t>Pildyti tuomet, jei bus pateikta konfidenciali informacija. Tiekėjas negali nurodyti, kad konfidenciali informacija yra pasiūlymo kaina, vieneto kaina (įkainis) arba, kad visas pasiūlymas yra konfidencialus.</t>
    </r>
    <r>
      <rPr>
        <b/>
        <i/>
        <sz val="11"/>
        <color theme="1"/>
        <rFont val="Times New Roman"/>
        <family val="1"/>
        <charset val="186"/>
      </rPr>
      <t xml:space="preserve"> </t>
    </r>
    <r>
      <rPr>
        <b/>
        <i/>
        <u/>
        <sz val="11"/>
        <color theme="1"/>
        <rFont val="Times New Roman"/>
        <family val="1"/>
        <charset val="186"/>
      </rPr>
      <t>Primename, kad nuo 2015-01-01 Perkančioji organizacija laimėjusių dalyvių pasiūlymus (visų pateiktų dokumentų visumą), sudarytas pirkimo sutartis ir jų pakeitimus privalo viešinti naudodamasi CVP IS priemonėmis.</t>
    </r>
    <r>
      <rPr>
        <b/>
        <i/>
        <sz val="11"/>
        <color theme="1"/>
        <rFont val="Times New Roman"/>
        <family val="1"/>
        <charset val="186"/>
      </rPr>
      <t xml:space="preserve"> </t>
    </r>
    <r>
      <rPr>
        <i/>
        <sz val="11"/>
        <color theme="1"/>
        <rFont val="Times New Roman"/>
        <family val="1"/>
        <charset val="186"/>
      </rPr>
      <t>Tiekėjui nenurodžius, kokia informacija yra konfidenciali, laikoma, kad konfidencialios informacijos pasiūlyme nėra.</t>
    </r>
  </si>
  <si>
    <t>Informuojame, kad šiame pasiūlyme konfidenciali informacija yra ši**:</t>
  </si>
  <si>
    <t xml:space="preserve">Boston Scientific, JAV. </t>
  </si>
  <si>
    <t>Jagwire GW, M00556591</t>
  </si>
  <si>
    <r>
      <t xml:space="preserve">Vienkartinė sterili nukreipiančioji styga,  0,035“ skersmens, 450 cm ilgio, hidrofilinė danga 70 mm, dengta fluoro danga, pilnai rentgenokontrastinis 5 cm ilgio distalinis galas, spalvotas ženklinimas 8-9 cm atstumu, spiralinė žyma 8-9 cm atstumu ir kryžminė žyma 9-42 cm atstumu nuo distalinio galo; </t>
    </r>
    <r>
      <rPr>
        <b/>
        <sz val="10"/>
        <rFont val="Times New Roman"/>
        <family val="1"/>
        <charset val="186"/>
      </rPr>
      <t>tiesiu galu</t>
    </r>
    <r>
      <rPr>
        <sz val="10"/>
        <rFont val="Times New Roman"/>
        <family val="1"/>
        <charset val="186"/>
      </rPr>
      <t xml:space="preserve">. </t>
    </r>
  </si>
  <si>
    <r>
      <t xml:space="preserve">Vienkartinė sterili nukreipiančioji styga,  0,035“ skersmens, 450 cm ilgio, hidrofilinė danga 70 mm, dengta fluoro danga, pilnai rentgenokontrastinis 5 cm ilgio distalinis galas, spalvotas ženklinimas 8-9 cm atstumu, spiralinė žyma 8-9 cm atstumu ir kryžminė žyma 9-42 cm atstumu nuo distalinio galo; </t>
    </r>
    <r>
      <rPr>
        <b/>
        <sz val="10"/>
        <rFont val="Times New Roman"/>
        <family val="1"/>
        <charset val="186"/>
      </rPr>
      <t>lenktu galu</t>
    </r>
    <r>
      <rPr>
        <sz val="10"/>
        <rFont val="Times New Roman"/>
        <family val="1"/>
        <charset val="186"/>
      </rPr>
      <t xml:space="preserve">. </t>
    </r>
  </si>
  <si>
    <t>Jagwire GW, M00556581</t>
  </si>
  <si>
    <t xml:space="preserve">Kolorektalinis metalinis savaime išsiplečiantis dvisluoksnis stentas, pagamintas iš nitinolio (nikelio-titano lydinio), dvisluoksnio vielos tinklo struktūros, sąlygojančios geresnį stento lankstumą ir prisiderinamumą prie anatominių žarnos linkių, didesnę plečiamąją jėgą ir prevenciją audinių įaugimui. Stento išorinis yra pasirinktinai 22 mm ir 25 mm, ilgis nuo 80 mm iki 170 mm. Proksimaliniame gale yra „lasso“ tipo siūlas, skirtas stento padėties koregavimui. Abiejuose stento galuose ir viduryje yra 12 rentgenokontrastinių markerių. Kiekvienas stentas yra komplektuojamas su vienkartinėmis jo įdėjimo priemonėmis, kurių ilgis yra pasirinktinai 135cm ir 230 cm. Stentas ir jo priedai yra sterilioje pakuotėje. </t>
  </si>
  <si>
    <t>WallFlex Colonic Stents, M00565100...M00565090</t>
  </si>
  <si>
    <t>Stentas (diletacinis balionas) vienkartinis, sterilus, be latekso. Proksimaliniame gale yra balionas, pagamintas iš patentuotos Pibax medžiagos, kuri yra skaidri ir leidžia, pripūtus balioną, endoskopo monitoriuje puikiai matyti, kas yra už baliono einant žemyn į virškinamąjį traktą. Balionas, pripūčiant tam tikrą ATM kiekį, tampa “trys viename”, t.y. trys dydžiai viename balione. Turi rentgeno kontrastines žymes. Dvikanalis distalinis galas. Vienas skirtas balionui pripūsti, kitas – pravedėjui. Pravedėjas yra 0,035¨ diametro, pakankamai tvirtas, su lanksčiu galiuku, katetrio galas turi uždarymo-atidarymo mechanizmą. Pravedėjas yra kartu su balioniniu kateteriu. Ant kateterio turi būti informacinė nuorodą apie balionų dydžius (mm ir F), ATM dydį. Darbinis kateterio ilgis 240 cm. Tinkantis tiek 2,8 mm, tiek ir 3,2 mm darbiniam kanalui. Baliono ilgis 5,5 cm. Galimi keletas baliono diametrų: 8/9/10mm;  12/13,5/15mm;  18/19/20/mm- pagal poreikį.</t>
  </si>
  <si>
    <t>CRE PRO Wireguided Colonic/Esophageal/Pyloric/Biliary Balloon Dilators, M00558670; M00558690; M00558710.</t>
  </si>
  <si>
    <t>_______________________UAB Ilsanta_________</t>
  </si>
  <si>
    <t>UAB Ilsanta</t>
  </si>
  <si>
    <t>Saltoniškių g. 29, LT-08105 Vilnius</t>
  </si>
  <si>
    <t>Generalinis direktorius Tomas Godelis</t>
  </si>
  <si>
    <t>Luminor bankas, LT 254010042401605375</t>
  </si>
  <si>
    <t>LT104986716</t>
  </si>
  <si>
    <t>Viešųjų pirkimų vadovė Sandra Čaikė,868794866, sandra@ilsanta.lt</t>
  </si>
  <si>
    <t>Intervencinės medicinos projektu vadovė Indrė Vilkauskienė, indre@ilsanta.lt, 868950580</t>
  </si>
  <si>
    <t>_2021-02-08__ Nr. 2021/02/08</t>
  </si>
  <si>
    <t>_______________Viešųjų pirkimų vadovė_______________</t>
  </si>
  <si>
    <t>_________Sandra Čaikė_________________________</t>
  </si>
  <si>
    <t>Igaliojimas pasirayi dokumentus</t>
  </si>
  <si>
    <t>Gamintojo igaliojimai, Sertifikatai, Katalogai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</si>
</sst>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 _€"/>
    <numFmt numFmtId="168" formatCode="#,##0\ _€"/>
    <numFmt numFmtId="171" formatCode="0.00;[Red]0.00"/>
  </numFmts>
  <fonts count="14" x14ac:knownFonts="1">
    <font>
      <sz val="11"/>
      <color theme="1"/>
      <name val="Calibri"/>
      <family val="2"/>
      <charset val="186"/>
      <scheme val="minor"/>
    </font>
    <font>
      <sz val="11"/>
      <color theme="1"/>
      <name val="Times New Roman"/>
      <family val="1"/>
      <charset val="186"/>
    </font>
    <font>
      <b/>
      <sz val="10"/>
      <color rgb="FF000000"/>
      <name val="Times New Roman"/>
      <family val="1"/>
      <charset val="186"/>
    </font>
    <font>
      <b/>
      <sz val="10"/>
      <name val="Times New Roman"/>
      <family val="1"/>
      <charset val="186"/>
    </font>
    <font>
      <b/>
      <sz val="8"/>
      <color theme="1"/>
      <name val="Times New Roman"/>
      <family val="1"/>
      <charset val="186"/>
    </font>
    <font>
      <b/>
      <sz val="12"/>
      <color indexed="8"/>
      <name val="Times New Roman"/>
      <family val="1"/>
      <charset val="186"/>
    </font>
    <font>
      <b/>
      <sz val="11"/>
      <color theme="1"/>
      <name val="Times New Roman"/>
      <family val="1"/>
      <charset val="186"/>
    </font>
    <font>
      <sz val="10"/>
      <name val="Times New Roman"/>
      <family val="1"/>
      <charset val="186"/>
    </font>
    <font>
      <i/>
      <sz val="11"/>
      <color theme="1"/>
      <name val="Times New Roman"/>
      <family val="1"/>
      <charset val="186"/>
    </font>
    <font>
      <b/>
      <i/>
      <sz val="11"/>
      <color theme="1"/>
      <name val="Times New Roman"/>
      <family val="1"/>
      <charset val="186"/>
    </font>
    <font>
      <b/>
      <i/>
      <u/>
      <sz val="11"/>
      <color theme="1"/>
      <name val="Times New Roman"/>
      <family val="1"/>
      <charset val="186"/>
    </font>
    <font>
      <b/>
      <sz val="10"/>
      <color theme="1"/>
      <name val="Times New Roman"/>
      <family val="1"/>
      <charset val="186"/>
    </font>
    <font>
      <sz val="10"/>
      <name val="Times New Roman"/>
      <family val="1"/>
    </font>
    <font>
      <sz val="10"/>
      <name val="Calibri"/>
      <family val="2"/>
      <charset val="186"/>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59999389629810485"/>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95">
    <xf numFmtId="0" fontId="0" fillId="0" borderId="0" xfId="0"/>
    <xf numFmtId="0" fontId="1" fillId="0" borderId="0" xfId="0" applyFont="1"/>
    <xf numFmtId="0" fontId="1" fillId="0" borderId="0" xfId="0" applyFont="1" applyAlignment="1">
      <alignment horizontal="center" vertical="center" textRotation="90" wrapText="1"/>
    </xf>
    <xf numFmtId="0" fontId="1" fillId="0" borderId="0" xfId="0" applyFont="1" applyAlignment="1">
      <alignment horizontal="center"/>
    </xf>
    <xf numFmtId="0" fontId="1" fillId="0" borderId="0" xfId="0" applyFont="1" applyAlignment="1">
      <alignment horizontal="center"/>
    </xf>
    <xf numFmtId="0" fontId="0" fillId="0" borderId="0" xfId="0" applyAlignment="1">
      <alignment vertical="top" wrapText="1"/>
    </xf>
    <xf numFmtId="0" fontId="5" fillId="0" borderId="0" xfId="0" applyFont="1" applyAlignment="1">
      <alignment vertical="center"/>
    </xf>
    <xf numFmtId="0" fontId="1" fillId="0" borderId="0" xfId="0" applyFont="1" applyAlignment="1">
      <alignment horizontal="left"/>
    </xf>
    <xf numFmtId="2" fontId="6" fillId="0" borderId="0" xfId="0" applyNumberFormat="1" applyFont="1" applyBorder="1" applyAlignment="1">
      <alignment horizontal="right" vertical="top" wrapText="1"/>
    </xf>
    <xf numFmtId="0" fontId="6" fillId="0" borderId="0" xfId="0" applyFont="1" applyBorder="1" applyAlignment="1">
      <alignment vertical="top" wrapText="1"/>
    </xf>
    <xf numFmtId="2" fontId="4" fillId="0" borderId="0" xfId="0" applyNumberFormat="1" applyFont="1" applyBorder="1"/>
    <xf numFmtId="0" fontId="1" fillId="0" borderId="0" xfId="0" applyFont="1" applyBorder="1" applyAlignment="1"/>
    <xf numFmtId="0" fontId="1" fillId="0" borderId="0" xfId="0" applyFont="1" applyAlignment="1">
      <alignment horizontal="left"/>
    </xf>
    <xf numFmtId="0" fontId="1" fillId="0" borderId="0" xfId="0" applyFont="1" applyAlignment="1"/>
    <xf numFmtId="0" fontId="1" fillId="0" borderId="0" xfId="0" applyFont="1" applyAlignment="1">
      <alignment vertical="top" wrapText="1"/>
    </xf>
    <xf numFmtId="0" fontId="1" fillId="0" borderId="0" xfId="0" applyFont="1" applyAlignment="1">
      <alignment wrapText="1"/>
    </xf>
    <xf numFmtId="0" fontId="6" fillId="0" borderId="0" xfId="0" applyFont="1" applyBorder="1" applyAlignment="1">
      <alignment horizontal="center"/>
    </xf>
    <xf numFmtId="2" fontId="6" fillId="0" borderId="0" xfId="0" applyNumberFormat="1" applyFont="1" applyFill="1" applyBorder="1" applyAlignment="1">
      <alignment horizontal="right" vertical="top" wrapText="1"/>
    </xf>
    <xf numFmtId="0" fontId="6" fillId="0" borderId="0" xfId="0" applyFont="1" applyFill="1" applyBorder="1" applyAlignment="1">
      <alignment vertical="top" wrapText="1"/>
    </xf>
    <xf numFmtId="2" fontId="4" fillId="0" borderId="0" xfId="0" applyNumberFormat="1" applyFont="1" applyFill="1" applyBorder="1"/>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center" vertical="top" wrapText="1"/>
    </xf>
    <xf numFmtId="0" fontId="8" fillId="0" borderId="0" xfId="0" applyFont="1"/>
    <xf numFmtId="0" fontId="1" fillId="0" borderId="0" xfId="0"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left"/>
    </xf>
    <xf numFmtId="0" fontId="1" fillId="0" borderId="0" xfId="0" applyFont="1" applyAlignment="1">
      <alignment horizontal="left"/>
    </xf>
    <xf numFmtId="0" fontId="7"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2" fontId="6" fillId="0" borderId="0" xfId="0" applyNumberFormat="1" applyFont="1" applyBorder="1" applyAlignment="1">
      <alignment horizontal="left" vertical="top" wrapText="1"/>
    </xf>
    <xf numFmtId="0" fontId="7" fillId="2" borderId="5" xfId="0" applyFont="1" applyFill="1" applyBorder="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xf>
    <xf numFmtId="2" fontId="6" fillId="0" borderId="0" xfId="0" applyNumberFormat="1" applyFont="1" applyBorder="1" applyAlignment="1">
      <alignment horizontal="left" vertical="top" wrapText="1"/>
    </xf>
    <xf numFmtId="0" fontId="11" fillId="0" borderId="1" xfId="0" applyFont="1" applyBorder="1" applyAlignment="1">
      <alignment vertical="top"/>
    </xf>
    <xf numFmtId="0" fontId="12" fillId="2" borderId="7" xfId="0" applyFont="1" applyFill="1" applyBorder="1" applyAlignment="1">
      <alignment horizontal="center" vertical="top" wrapText="1"/>
    </xf>
    <xf numFmtId="0" fontId="12" fillId="2" borderId="1" xfId="0" applyFont="1" applyFill="1" applyBorder="1" applyAlignment="1">
      <alignment horizontal="center" vertical="top" wrapText="1"/>
    </xf>
    <xf numFmtId="0" fontId="7" fillId="2" borderId="7" xfId="0" applyFont="1" applyFill="1" applyBorder="1" applyAlignment="1">
      <alignment horizontal="center" vertical="top" wrapText="1"/>
    </xf>
    <xf numFmtId="0" fontId="1" fillId="0" borderId="0" xfId="0" applyFont="1" applyBorder="1" applyAlignment="1">
      <alignment horizontal="left" wrapText="1"/>
    </xf>
    <xf numFmtId="0" fontId="1" fillId="0" borderId="0" xfId="0" applyFont="1" applyBorder="1" applyAlignment="1">
      <alignment horizontal="center" wrapText="1"/>
    </xf>
    <xf numFmtId="0" fontId="1" fillId="0" borderId="0" xfId="0" applyFont="1" applyAlignment="1">
      <alignment horizontal="center" vertical="top" wrapText="1"/>
    </xf>
    <xf numFmtId="0" fontId="1" fillId="0" borderId="0" xfId="0" applyFont="1" applyBorder="1" applyAlignment="1">
      <alignment horizontal="left" vertical="top" wrapText="1"/>
    </xf>
    <xf numFmtId="0" fontId="1" fillId="0" borderId="0" xfId="0" applyFont="1" applyAlignment="1">
      <alignment horizontal="center"/>
    </xf>
    <xf numFmtId="0" fontId="8" fillId="0" borderId="0" xfId="0" applyFont="1" applyBorder="1" applyAlignment="1">
      <alignment horizontal="left" vertical="top" wrapText="1"/>
    </xf>
    <xf numFmtId="2" fontId="6" fillId="0" borderId="0" xfId="0" applyNumberFormat="1" applyFont="1" applyBorder="1" applyAlignment="1">
      <alignment horizontal="left" vertical="top" wrapText="1"/>
    </xf>
    <xf numFmtId="0" fontId="1" fillId="0" borderId="0" xfId="0" applyFont="1" applyAlignment="1">
      <alignment horizontal="left"/>
    </xf>
    <xf numFmtId="0" fontId="1" fillId="0" borderId="0" xfId="0" applyFont="1" applyBorder="1" applyAlignment="1">
      <alignment horizontal="left" vertical="center" wrapText="1"/>
    </xf>
    <xf numFmtId="0" fontId="11" fillId="0" borderId="1" xfId="0" applyFont="1" applyBorder="1" applyAlignment="1">
      <alignment horizontal="center" vertical="top" wrapText="1"/>
    </xf>
    <xf numFmtId="0" fontId="2" fillId="5"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4" xfId="0" applyFont="1" applyFill="1" applyBorder="1" applyAlignment="1">
      <alignment horizontal="center" vertical="top" wrapText="1"/>
    </xf>
    <xf numFmtId="0" fontId="11" fillId="0" borderId="1" xfId="0" applyFont="1" applyBorder="1" applyAlignment="1">
      <alignment vertical="top" wrapText="1"/>
    </xf>
    <xf numFmtId="165" fontId="11" fillId="0" borderId="1" xfId="0" applyNumberFormat="1" applyFont="1" applyBorder="1" applyAlignment="1">
      <alignment vertical="top"/>
    </xf>
    <xf numFmtId="0" fontId="1" fillId="0" borderId="0" xfId="0" applyFont="1" applyAlignment="1">
      <alignment horizontal="center" vertical="top"/>
    </xf>
    <xf numFmtId="0" fontId="1" fillId="0" borderId="0" xfId="0" applyFont="1" applyAlignment="1">
      <alignment horizontal="left" wrapText="1"/>
    </xf>
    <xf numFmtId="0" fontId="6" fillId="4" borderId="2" xfId="0" applyFont="1" applyFill="1" applyBorder="1" applyAlignment="1">
      <alignment horizontal="right" vertical="top"/>
    </xf>
    <xf numFmtId="0" fontId="6" fillId="4" borderId="3" xfId="0" applyFont="1" applyFill="1" applyBorder="1" applyAlignment="1">
      <alignment horizontal="right" vertical="top"/>
    </xf>
    <xf numFmtId="0" fontId="1" fillId="0" borderId="1" xfId="0" applyFont="1" applyBorder="1" applyAlignment="1">
      <alignment horizontal="center" vertical="top" wrapText="1"/>
    </xf>
    <xf numFmtId="0" fontId="1" fillId="0" borderId="0" xfId="0" applyFont="1" applyBorder="1" applyAlignment="1">
      <alignment horizontal="left" vertical="top" wrapText="1"/>
    </xf>
    <xf numFmtId="0" fontId="1" fillId="0" borderId="0" xfId="0" applyFont="1" applyAlignment="1">
      <alignment horizont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8" fillId="0" borderId="0" xfId="0" applyFont="1" applyBorder="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 fillId="0" borderId="4" xfId="0" applyFont="1" applyBorder="1" applyAlignment="1">
      <alignment horizontal="center" vertical="top" wrapText="1"/>
    </xf>
    <xf numFmtId="2" fontId="6" fillId="0" borderId="0" xfId="0" applyNumberFormat="1" applyFont="1" applyFill="1" applyBorder="1" applyAlignment="1">
      <alignment horizontal="left" vertical="top" wrapText="1"/>
    </xf>
    <xf numFmtId="2" fontId="6" fillId="0" borderId="0" xfId="0" applyNumberFormat="1" applyFont="1" applyBorder="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1" fillId="0" borderId="0" xfId="0" applyFont="1" applyAlignment="1">
      <alignment horizontal="left" vertical="top" wrapText="1"/>
    </xf>
    <xf numFmtId="0" fontId="1" fillId="0" borderId="1" xfId="0" applyFont="1" applyBorder="1" applyAlignment="1">
      <alignment horizontal="left" vertical="center"/>
    </xf>
    <xf numFmtId="2" fontId="11" fillId="0" borderId="1" xfId="0" applyNumberFormat="1" applyFont="1" applyBorder="1" applyAlignment="1">
      <alignment vertical="top"/>
    </xf>
    <xf numFmtId="2" fontId="11" fillId="3" borderId="1" xfId="0" applyNumberFormat="1" applyFont="1" applyFill="1" applyBorder="1" applyAlignment="1">
      <alignment vertical="top"/>
    </xf>
    <xf numFmtId="168" fontId="11" fillId="0" borderId="1" xfId="0" applyNumberFormat="1" applyFont="1" applyBorder="1" applyAlignment="1">
      <alignment vertical="top"/>
    </xf>
    <xf numFmtId="2" fontId="6" fillId="4" borderId="1" xfId="0" applyNumberFormat="1" applyFont="1" applyFill="1" applyBorder="1" applyAlignment="1">
      <alignment vertical="top"/>
    </xf>
    <xf numFmtId="171" fontId="6" fillId="4" borderId="1" xfId="0" applyNumberFormat="1" applyFont="1" applyFill="1" applyBorder="1" applyAlignment="1">
      <alignment horizontal="center" vertical="top" wrapText="1"/>
    </xf>
  </cellXfs>
  <cellStyles count="1">
    <cellStyle name="Įprastas"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3"/>
  <sheetViews>
    <sheetView tabSelected="1" topLeftCell="A33" zoomScale="70" zoomScaleNormal="70" workbookViewId="0">
      <selection activeCell="R33" sqref="R33"/>
    </sheetView>
  </sheetViews>
  <sheetFormatPr defaultRowHeight="14.5" x14ac:dyDescent="0.35"/>
  <cols>
    <col min="1" max="1" width="7.54296875" customWidth="1"/>
    <col min="2" max="2" width="13.26953125" customWidth="1"/>
    <col min="3" max="3" width="32.08984375" customWidth="1"/>
    <col min="4" max="4" width="27.453125" customWidth="1"/>
    <col min="5" max="5" width="16.81640625" customWidth="1"/>
    <col min="6" max="6" width="12.453125" customWidth="1"/>
    <col min="7" max="7" width="8.453125" customWidth="1"/>
    <col min="8" max="8" width="6.6328125" customWidth="1"/>
    <col min="9" max="9" width="7.453125" customWidth="1"/>
    <col min="10" max="10" width="9.26953125" customWidth="1"/>
    <col min="11" max="11" width="9.453125" customWidth="1"/>
    <col min="12" max="12" width="9.7265625" customWidth="1"/>
    <col min="13" max="13" width="11.453125" customWidth="1"/>
    <col min="15" max="15" width="9.1796875" customWidth="1"/>
  </cols>
  <sheetData>
    <row r="1" spans="1:17" ht="15" customHeight="1" x14ac:dyDescent="0.35">
      <c r="C1" s="7"/>
      <c r="D1" s="27"/>
      <c r="E1" s="1"/>
      <c r="F1" s="1"/>
      <c r="G1" s="1"/>
      <c r="H1" s="56" t="s">
        <v>20</v>
      </c>
      <c r="I1" s="56"/>
      <c r="J1" s="56"/>
      <c r="K1" s="56"/>
      <c r="L1" s="56"/>
      <c r="M1" s="56"/>
      <c r="N1" s="13"/>
      <c r="O1" s="13"/>
    </row>
    <row r="2" spans="1:17" ht="32.25" customHeight="1" x14ac:dyDescent="0.35">
      <c r="C2" s="7"/>
      <c r="D2" s="27"/>
      <c r="E2" s="1"/>
      <c r="F2" s="1"/>
      <c r="G2" s="1"/>
      <c r="H2" s="56" t="s">
        <v>56</v>
      </c>
      <c r="I2" s="56"/>
      <c r="J2" s="56"/>
      <c r="K2" s="56"/>
      <c r="L2" s="56"/>
      <c r="M2" s="56"/>
      <c r="N2" s="15"/>
      <c r="O2" s="15"/>
    </row>
    <row r="3" spans="1:17" ht="15" customHeight="1" x14ac:dyDescent="0.35">
      <c r="C3" s="20"/>
      <c r="D3" s="27"/>
      <c r="E3" s="1"/>
      <c r="F3" s="1"/>
      <c r="G3" s="1"/>
      <c r="H3" s="56" t="s">
        <v>46</v>
      </c>
      <c r="I3" s="56"/>
      <c r="J3" s="56"/>
      <c r="K3" s="56"/>
      <c r="L3" s="56"/>
      <c r="M3" s="56"/>
      <c r="N3" s="21"/>
      <c r="O3" s="21"/>
    </row>
    <row r="4" spans="1:17" ht="15" customHeight="1" x14ac:dyDescent="0.35">
      <c r="C4" s="20"/>
      <c r="D4" s="27"/>
      <c r="E4" s="1"/>
      <c r="F4" s="1"/>
      <c r="G4" s="1"/>
      <c r="H4" s="1"/>
      <c r="I4" s="1"/>
      <c r="J4" s="2"/>
      <c r="K4" s="2"/>
      <c r="L4" s="2"/>
      <c r="M4" s="21"/>
      <c r="N4" s="21"/>
      <c r="O4" s="21"/>
    </row>
    <row r="5" spans="1:17" ht="15" customHeight="1" x14ac:dyDescent="0.35">
      <c r="A5" s="61" t="s">
        <v>71</v>
      </c>
      <c r="B5" s="61"/>
      <c r="C5" s="61"/>
      <c r="D5" s="61"/>
      <c r="E5" s="61"/>
      <c r="F5" s="61"/>
      <c r="G5" s="61"/>
      <c r="H5" s="61"/>
      <c r="I5" s="61"/>
      <c r="J5" s="61"/>
      <c r="K5" s="61"/>
      <c r="L5" s="61"/>
      <c r="M5" s="61"/>
      <c r="N5" s="4"/>
      <c r="O5" s="4"/>
    </row>
    <row r="6" spans="1:17" ht="15" customHeight="1" x14ac:dyDescent="0.35">
      <c r="A6" s="81" t="s">
        <v>41</v>
      </c>
      <c r="B6" s="81"/>
      <c r="C6" s="81"/>
      <c r="D6" s="81"/>
      <c r="E6" s="81"/>
      <c r="F6" s="81"/>
      <c r="G6" s="81"/>
      <c r="H6" s="81"/>
      <c r="I6" s="81"/>
      <c r="J6" s="81"/>
      <c r="K6" s="81"/>
      <c r="L6" s="81"/>
      <c r="M6" s="81"/>
      <c r="N6" s="14"/>
      <c r="O6" s="14"/>
    </row>
    <row r="7" spans="1:17" ht="15" customHeight="1" x14ac:dyDescent="0.35">
      <c r="C7" s="14"/>
      <c r="D7" s="14"/>
      <c r="E7" s="14"/>
      <c r="F7" s="14"/>
      <c r="G7" s="22"/>
      <c r="H7" s="32"/>
      <c r="I7" s="14"/>
      <c r="J7" s="14"/>
      <c r="K7" s="14"/>
      <c r="L7" s="14"/>
      <c r="M7" s="14"/>
      <c r="N7" s="14"/>
      <c r="O7" s="14"/>
    </row>
    <row r="8" spans="1:17" ht="15" customHeight="1" x14ac:dyDescent="0.35">
      <c r="C8" s="7"/>
      <c r="D8" s="27"/>
      <c r="E8" s="1"/>
      <c r="F8" s="1"/>
      <c r="G8" s="1"/>
      <c r="H8" s="1"/>
      <c r="I8" s="1"/>
      <c r="J8" s="2"/>
      <c r="K8" s="2"/>
      <c r="L8" s="2"/>
      <c r="M8" s="3"/>
      <c r="N8" s="3"/>
      <c r="O8" s="3"/>
    </row>
    <row r="9" spans="1:17" ht="15" customHeight="1" x14ac:dyDescent="0.35">
      <c r="C9" s="88" t="s">
        <v>1</v>
      </c>
      <c r="D9" s="88"/>
      <c r="E9" s="88"/>
      <c r="F9" s="88"/>
      <c r="G9" s="88"/>
      <c r="H9" s="88"/>
      <c r="I9" s="88"/>
      <c r="J9" s="88"/>
      <c r="K9" s="88"/>
      <c r="L9" s="88"/>
      <c r="M9" s="88"/>
      <c r="N9" s="88"/>
      <c r="O9" s="88"/>
    </row>
    <row r="10" spans="1:17" ht="15" customHeight="1" x14ac:dyDescent="0.35">
      <c r="C10" s="7"/>
      <c r="D10" s="27"/>
      <c r="E10" s="1"/>
      <c r="F10" s="1"/>
      <c r="G10" s="1"/>
      <c r="H10" s="1"/>
      <c r="I10" s="1"/>
      <c r="J10" s="2"/>
      <c r="K10" s="2"/>
      <c r="L10" s="2"/>
      <c r="M10" s="3"/>
      <c r="N10" s="3"/>
      <c r="O10" s="3"/>
    </row>
    <row r="11" spans="1:17" ht="15" customHeight="1" x14ac:dyDescent="0.35">
      <c r="C11" s="7"/>
      <c r="D11" s="27"/>
      <c r="E11" s="1"/>
      <c r="F11" s="1"/>
      <c r="G11" s="1"/>
      <c r="H11" s="1"/>
      <c r="I11" s="1"/>
      <c r="J11" s="2"/>
      <c r="K11" s="2"/>
      <c r="L11" s="2"/>
      <c r="M11" s="3"/>
      <c r="N11" s="3"/>
      <c r="O11" s="3"/>
    </row>
    <row r="12" spans="1:17" ht="15" customHeight="1" x14ac:dyDescent="0.35">
      <c r="A12" s="76" t="s">
        <v>0</v>
      </c>
      <c r="B12" s="76"/>
      <c r="C12" s="76"/>
      <c r="D12" s="76"/>
      <c r="E12" s="76"/>
      <c r="F12" s="76"/>
      <c r="G12" s="76"/>
      <c r="H12" s="76"/>
      <c r="I12" s="76"/>
      <c r="J12" s="76"/>
      <c r="K12" s="76"/>
      <c r="L12" s="76"/>
      <c r="M12" s="76"/>
      <c r="N12" s="6"/>
      <c r="O12" s="6"/>
      <c r="P12" s="6"/>
      <c r="Q12" s="6"/>
    </row>
    <row r="13" spans="1:17" ht="33.75" customHeight="1" x14ac:dyDescent="0.35">
      <c r="A13" s="77" t="s">
        <v>57</v>
      </c>
      <c r="B13" s="77"/>
      <c r="C13" s="77"/>
      <c r="D13" s="77"/>
      <c r="E13" s="77"/>
      <c r="F13" s="77"/>
      <c r="G13" s="77"/>
      <c r="H13" s="77"/>
      <c r="I13" s="77"/>
      <c r="J13" s="77"/>
      <c r="K13" s="77"/>
      <c r="L13" s="77"/>
      <c r="M13" s="77"/>
      <c r="N13" s="6"/>
      <c r="O13" s="6"/>
      <c r="P13" s="5"/>
      <c r="Q13" s="5"/>
    </row>
    <row r="14" spans="1:17" ht="15" customHeight="1" x14ac:dyDescent="0.35">
      <c r="A14" s="61" t="s">
        <v>79</v>
      </c>
      <c r="B14" s="61"/>
      <c r="C14" s="61"/>
      <c r="D14" s="61"/>
      <c r="E14" s="61"/>
      <c r="F14" s="61"/>
      <c r="G14" s="61"/>
      <c r="H14" s="61"/>
      <c r="I14" s="61"/>
      <c r="J14" s="61"/>
      <c r="K14" s="61"/>
      <c r="L14" s="61"/>
      <c r="M14" s="61"/>
      <c r="N14" s="3"/>
      <c r="O14" s="3"/>
    </row>
    <row r="15" spans="1:17" ht="15" customHeight="1" x14ac:dyDescent="0.35">
      <c r="A15" s="61" t="s">
        <v>35</v>
      </c>
      <c r="B15" s="61"/>
      <c r="C15" s="61"/>
      <c r="D15" s="61"/>
      <c r="E15" s="61"/>
      <c r="F15" s="61"/>
      <c r="G15" s="61"/>
      <c r="H15" s="61"/>
      <c r="I15" s="61"/>
      <c r="J15" s="61"/>
      <c r="K15" s="61"/>
      <c r="L15" s="61"/>
      <c r="M15" s="61"/>
      <c r="N15" s="3"/>
      <c r="O15" s="3"/>
    </row>
    <row r="16" spans="1:17" ht="15" customHeight="1" x14ac:dyDescent="0.35">
      <c r="C16" s="7"/>
      <c r="D16" s="27"/>
      <c r="E16" s="1"/>
      <c r="F16" s="1"/>
      <c r="G16" s="61"/>
      <c r="H16" s="61"/>
      <c r="I16" s="61"/>
      <c r="J16" s="26"/>
      <c r="K16" s="12"/>
      <c r="L16" s="12"/>
      <c r="M16" s="3"/>
      <c r="N16" s="3"/>
      <c r="O16" s="3"/>
    </row>
    <row r="17" spans="1:19" ht="29.25" customHeight="1" x14ac:dyDescent="0.35">
      <c r="C17" s="70" t="s">
        <v>2</v>
      </c>
      <c r="D17" s="70"/>
      <c r="E17" s="70"/>
      <c r="F17" s="70"/>
      <c r="G17" s="70"/>
      <c r="H17" s="64" t="s">
        <v>72</v>
      </c>
      <c r="I17" s="65"/>
      <c r="J17" s="65"/>
      <c r="K17" s="65"/>
      <c r="L17" s="65"/>
      <c r="M17" s="66"/>
      <c r="N17" s="11"/>
      <c r="O17" s="3"/>
    </row>
    <row r="18" spans="1:19" ht="26.25" customHeight="1" x14ac:dyDescent="0.35">
      <c r="C18" s="70" t="s">
        <v>3</v>
      </c>
      <c r="D18" s="70"/>
      <c r="E18" s="70"/>
      <c r="F18" s="70"/>
      <c r="G18" s="70"/>
      <c r="H18" s="64" t="s">
        <v>73</v>
      </c>
      <c r="I18" s="65"/>
      <c r="J18" s="65"/>
      <c r="K18" s="65"/>
      <c r="L18" s="65"/>
      <c r="M18" s="66"/>
      <c r="N18" s="11"/>
      <c r="O18" s="3"/>
    </row>
    <row r="19" spans="1:19" ht="27" customHeight="1" x14ac:dyDescent="0.35">
      <c r="C19" s="64" t="s">
        <v>23</v>
      </c>
      <c r="D19" s="65"/>
      <c r="E19" s="65"/>
      <c r="F19" s="65"/>
      <c r="G19" s="66"/>
      <c r="H19" s="64" t="s">
        <v>77</v>
      </c>
      <c r="I19" s="65"/>
      <c r="J19" s="65"/>
      <c r="K19" s="65"/>
      <c r="L19" s="65"/>
      <c r="M19" s="66"/>
      <c r="N19" s="11"/>
      <c r="O19" s="3"/>
    </row>
    <row r="20" spans="1:19" ht="33" customHeight="1" x14ac:dyDescent="0.35">
      <c r="C20" s="64" t="s">
        <v>21</v>
      </c>
      <c r="D20" s="65"/>
      <c r="E20" s="65"/>
      <c r="F20" s="65"/>
      <c r="G20" s="66"/>
      <c r="H20" s="64">
        <v>110498671</v>
      </c>
      <c r="I20" s="65"/>
      <c r="J20" s="65"/>
      <c r="K20" s="65"/>
      <c r="L20" s="65"/>
      <c r="M20" s="66"/>
      <c r="N20" s="11"/>
      <c r="O20" s="3"/>
    </row>
    <row r="21" spans="1:19" ht="25.5" customHeight="1" x14ac:dyDescent="0.35">
      <c r="C21" s="89" t="s">
        <v>4</v>
      </c>
      <c r="D21" s="89"/>
      <c r="E21" s="89"/>
      <c r="F21" s="89"/>
      <c r="G21" s="89"/>
      <c r="H21" s="67" t="s">
        <v>76</v>
      </c>
      <c r="I21" s="68"/>
      <c r="J21" s="68"/>
      <c r="K21" s="68"/>
      <c r="L21" s="68"/>
      <c r="M21" s="69"/>
      <c r="N21" s="11"/>
      <c r="O21" s="3"/>
    </row>
    <row r="22" spans="1:19" ht="31.5" customHeight="1" x14ac:dyDescent="0.35">
      <c r="C22" s="64" t="s">
        <v>22</v>
      </c>
      <c r="D22" s="65"/>
      <c r="E22" s="65"/>
      <c r="F22" s="65"/>
      <c r="G22" s="66"/>
      <c r="H22" s="64" t="s">
        <v>78</v>
      </c>
      <c r="I22" s="65"/>
      <c r="J22" s="65"/>
      <c r="K22" s="65"/>
      <c r="L22" s="65"/>
      <c r="M22" s="66"/>
      <c r="N22" s="11"/>
      <c r="O22" s="3"/>
    </row>
    <row r="23" spans="1:19" ht="25.5" customHeight="1" x14ac:dyDescent="0.35">
      <c r="C23" s="64" t="s">
        <v>5</v>
      </c>
      <c r="D23" s="65"/>
      <c r="E23" s="65"/>
      <c r="F23" s="65"/>
      <c r="G23" s="65"/>
      <c r="H23" s="64" t="s">
        <v>74</v>
      </c>
      <c r="I23" s="65"/>
      <c r="J23" s="65"/>
      <c r="K23" s="65"/>
      <c r="L23" s="65"/>
      <c r="M23" s="66"/>
      <c r="N23" s="11"/>
      <c r="O23" s="3"/>
    </row>
    <row r="24" spans="1:19" ht="28.5" customHeight="1" x14ac:dyDescent="0.35">
      <c r="C24" s="64" t="s">
        <v>6</v>
      </c>
      <c r="D24" s="65"/>
      <c r="E24" s="65"/>
      <c r="F24" s="65"/>
      <c r="G24" s="65"/>
      <c r="H24" s="64" t="s">
        <v>75</v>
      </c>
      <c r="I24" s="65"/>
      <c r="J24" s="65"/>
      <c r="K24" s="65"/>
      <c r="L24" s="65"/>
      <c r="M24" s="66"/>
      <c r="N24" s="11"/>
      <c r="O24" s="3"/>
    </row>
    <row r="25" spans="1:19" ht="28.5" customHeight="1" x14ac:dyDescent="0.35">
      <c r="C25" s="47"/>
      <c r="D25" s="47"/>
      <c r="E25" s="47"/>
      <c r="F25" s="47"/>
      <c r="G25" s="47"/>
      <c r="H25" s="47"/>
      <c r="I25" s="47"/>
      <c r="J25" s="47"/>
      <c r="K25" s="47"/>
      <c r="L25" s="47"/>
      <c r="M25" s="47"/>
      <c r="N25" s="11"/>
      <c r="O25" s="43"/>
    </row>
    <row r="26" spans="1:19" ht="28.5" customHeight="1" x14ac:dyDescent="0.35">
      <c r="C26" s="47"/>
      <c r="D26" s="47"/>
      <c r="E26" s="47"/>
      <c r="F26" s="47"/>
      <c r="G26" s="47"/>
      <c r="H26" s="47"/>
      <c r="I26" s="47"/>
      <c r="J26" s="47"/>
      <c r="K26" s="47"/>
      <c r="L26" s="47"/>
      <c r="M26" s="47"/>
      <c r="N26" s="11"/>
      <c r="O26" s="43"/>
    </row>
    <row r="27" spans="1:19" ht="16.5" customHeight="1" x14ac:dyDescent="0.35">
      <c r="C27" s="39"/>
      <c r="D27" s="39"/>
      <c r="E27" s="39"/>
      <c r="F27" s="39"/>
      <c r="G27" s="39"/>
      <c r="H27" s="40"/>
      <c r="I27" s="40"/>
      <c r="J27" s="40"/>
      <c r="K27" s="40"/>
      <c r="L27" s="40"/>
      <c r="M27" s="40"/>
      <c r="N27" s="11"/>
      <c r="O27" s="33"/>
    </row>
    <row r="28" spans="1:19" ht="45" customHeight="1" x14ac:dyDescent="0.35">
      <c r="A28" s="56" t="s">
        <v>34</v>
      </c>
      <c r="B28" s="56"/>
      <c r="C28" s="56"/>
      <c r="D28" s="56"/>
      <c r="E28" s="56"/>
      <c r="F28" s="56"/>
      <c r="G28" s="56"/>
      <c r="H28" s="56"/>
      <c r="I28" s="56"/>
      <c r="J28" s="56"/>
      <c r="K28" s="56"/>
      <c r="L28" s="56"/>
      <c r="M28" s="56"/>
      <c r="N28" s="15"/>
      <c r="O28" s="15"/>
      <c r="P28" s="15"/>
      <c r="Q28" s="15"/>
      <c r="R28" s="15"/>
      <c r="S28" s="15"/>
    </row>
    <row r="29" spans="1:19" x14ac:dyDescent="0.35">
      <c r="A29" s="16"/>
      <c r="B29" s="16"/>
      <c r="C29" s="16"/>
      <c r="D29" s="16"/>
      <c r="E29" s="16"/>
      <c r="F29" s="16"/>
      <c r="G29" s="16"/>
      <c r="H29" s="16"/>
      <c r="I29" s="16"/>
      <c r="J29" s="16"/>
      <c r="K29" s="16"/>
      <c r="L29" s="16"/>
      <c r="M29" s="16"/>
    </row>
    <row r="30" spans="1:19" ht="69.5" customHeight="1" x14ac:dyDescent="0.35">
      <c r="A30" s="49" t="s">
        <v>24</v>
      </c>
      <c r="B30" s="49" t="s">
        <v>32</v>
      </c>
      <c r="C30" s="50" t="s">
        <v>31</v>
      </c>
      <c r="D30" s="50" t="s">
        <v>33</v>
      </c>
      <c r="E30" s="50" t="s">
        <v>25</v>
      </c>
      <c r="F30" s="50" t="s">
        <v>17</v>
      </c>
      <c r="G30" s="49" t="s">
        <v>40</v>
      </c>
      <c r="H30" s="49" t="s">
        <v>39</v>
      </c>
      <c r="I30" s="49" t="s">
        <v>26</v>
      </c>
      <c r="J30" s="51" t="s">
        <v>27</v>
      </c>
      <c r="K30" s="49" t="s">
        <v>28</v>
      </c>
      <c r="L30" s="49" t="s">
        <v>29</v>
      </c>
      <c r="M30" s="49" t="s">
        <v>30</v>
      </c>
    </row>
    <row r="31" spans="1:19" x14ac:dyDescent="0.35">
      <c r="A31" s="49">
        <v>1</v>
      </c>
      <c r="B31" s="49">
        <v>2</v>
      </c>
      <c r="C31" s="50">
        <v>4</v>
      </c>
      <c r="D31" s="50">
        <v>5</v>
      </c>
      <c r="E31" s="50">
        <v>6</v>
      </c>
      <c r="F31" s="50">
        <v>7</v>
      </c>
      <c r="G31" s="49">
        <v>8</v>
      </c>
      <c r="H31" s="49"/>
      <c r="I31" s="49">
        <v>9</v>
      </c>
      <c r="J31" s="49">
        <v>10</v>
      </c>
      <c r="K31" s="49">
        <v>11</v>
      </c>
      <c r="L31" s="52">
        <v>12</v>
      </c>
      <c r="M31" s="52">
        <v>13</v>
      </c>
    </row>
    <row r="32" spans="1:19" ht="141" customHeight="1" x14ac:dyDescent="0.35">
      <c r="A32" s="83">
        <v>22</v>
      </c>
      <c r="B32" s="31" t="s">
        <v>53</v>
      </c>
      <c r="C32" s="29" t="s">
        <v>48</v>
      </c>
      <c r="D32" s="29" t="s">
        <v>65</v>
      </c>
      <c r="E32" s="53" t="s">
        <v>63</v>
      </c>
      <c r="F32" s="53" t="s">
        <v>62</v>
      </c>
      <c r="G32" s="38" t="s">
        <v>37</v>
      </c>
      <c r="H32" s="36">
        <v>5</v>
      </c>
      <c r="I32" s="35">
        <v>5</v>
      </c>
      <c r="J32" s="54">
        <v>85</v>
      </c>
      <c r="K32" s="54">
        <f>J32*1.05</f>
        <v>89.25</v>
      </c>
      <c r="L32" s="90">
        <f>J32*H32</f>
        <v>425</v>
      </c>
      <c r="M32" s="35">
        <f>K32*H32</f>
        <v>446.25</v>
      </c>
    </row>
    <row r="33" spans="1:13" ht="87.5" customHeight="1" x14ac:dyDescent="0.35">
      <c r="A33" s="84"/>
      <c r="B33" s="28" t="s">
        <v>54</v>
      </c>
      <c r="C33" s="29" t="s">
        <v>49</v>
      </c>
      <c r="D33" s="29" t="s">
        <v>64</v>
      </c>
      <c r="E33" s="53" t="s">
        <v>66</v>
      </c>
      <c r="F33" s="53" t="s">
        <v>62</v>
      </c>
      <c r="G33" s="38" t="s">
        <v>37</v>
      </c>
      <c r="H33" s="36">
        <v>5</v>
      </c>
      <c r="I33" s="35">
        <v>5</v>
      </c>
      <c r="J33" s="54">
        <v>85</v>
      </c>
      <c r="K33" s="54">
        <f>J33*1.05</f>
        <v>89.25</v>
      </c>
      <c r="L33" s="90">
        <f>J33*H33</f>
        <v>425</v>
      </c>
      <c r="M33" s="35">
        <f>K33*H33</f>
        <v>446.25</v>
      </c>
    </row>
    <row r="34" spans="1:13" ht="18.75" customHeight="1" x14ac:dyDescent="0.35">
      <c r="A34" s="85" t="s">
        <v>55</v>
      </c>
      <c r="B34" s="86"/>
      <c r="C34" s="86"/>
      <c r="D34" s="86"/>
      <c r="E34" s="86"/>
      <c r="F34" s="86"/>
      <c r="G34" s="86"/>
      <c r="H34" s="86"/>
      <c r="I34" s="86"/>
      <c r="J34" s="86"/>
      <c r="K34" s="87"/>
      <c r="L34" s="91">
        <f>L33+L32</f>
        <v>850</v>
      </c>
      <c r="M34" s="91">
        <f>M33+M32</f>
        <v>892.5</v>
      </c>
    </row>
    <row r="35" spans="1:13" ht="98.5" customHeight="1" x14ac:dyDescent="0.35">
      <c r="A35" s="48">
        <v>24</v>
      </c>
      <c r="B35" s="28" t="s">
        <v>50</v>
      </c>
      <c r="C35" s="29" t="s">
        <v>52</v>
      </c>
      <c r="D35" s="29" t="s">
        <v>67</v>
      </c>
      <c r="E35" s="53" t="s">
        <v>68</v>
      </c>
      <c r="F35" s="53" t="s">
        <v>62</v>
      </c>
      <c r="G35" s="37" t="s">
        <v>38</v>
      </c>
      <c r="H35" s="36">
        <v>2</v>
      </c>
      <c r="I35" s="35">
        <v>5</v>
      </c>
      <c r="J35" s="54">
        <v>825</v>
      </c>
      <c r="K35" s="54">
        <f>J35*1.05</f>
        <v>866.25</v>
      </c>
      <c r="L35" s="91">
        <f>J35*H35</f>
        <v>1650</v>
      </c>
      <c r="M35" s="91">
        <f>K35*H35</f>
        <v>1732.5</v>
      </c>
    </row>
    <row r="36" spans="1:13" ht="135" customHeight="1" x14ac:dyDescent="0.35">
      <c r="A36" s="48">
        <v>25</v>
      </c>
      <c r="B36" s="28" t="s">
        <v>36</v>
      </c>
      <c r="C36" s="29" t="s">
        <v>51</v>
      </c>
      <c r="D36" s="29" t="s">
        <v>69</v>
      </c>
      <c r="E36" s="53" t="s">
        <v>70</v>
      </c>
      <c r="F36" s="53" t="s">
        <v>62</v>
      </c>
      <c r="G36" s="37" t="s">
        <v>38</v>
      </c>
      <c r="H36" s="36">
        <v>9</v>
      </c>
      <c r="I36" s="92">
        <v>5</v>
      </c>
      <c r="J36" s="54">
        <v>152</v>
      </c>
      <c r="K36" s="54">
        <f>J36*1.05</f>
        <v>159.6</v>
      </c>
      <c r="L36" s="91">
        <f>J36*H36</f>
        <v>1368</v>
      </c>
      <c r="M36" s="91">
        <f>K36*H36</f>
        <v>1436.3999999999999</v>
      </c>
    </row>
    <row r="37" spans="1:13" ht="17.25" customHeight="1" x14ac:dyDescent="0.35">
      <c r="A37" s="57" t="s">
        <v>47</v>
      </c>
      <c r="B37" s="58"/>
      <c r="C37" s="58"/>
      <c r="D37" s="58"/>
      <c r="E37" s="58"/>
      <c r="F37" s="58"/>
      <c r="G37" s="58"/>
      <c r="H37" s="58"/>
      <c r="I37" s="58"/>
      <c r="J37" s="58"/>
      <c r="K37" s="58"/>
      <c r="L37" s="93">
        <f>L36+L35+L34</f>
        <v>3868</v>
      </c>
      <c r="M37" s="94">
        <f>M36+M35+M34</f>
        <v>4061.3999999999996</v>
      </c>
    </row>
    <row r="38" spans="1:13" ht="17.25" customHeight="1" x14ac:dyDescent="0.35">
      <c r="A38" s="30"/>
      <c r="B38" s="30"/>
      <c r="C38" s="30"/>
      <c r="D38" s="30"/>
      <c r="E38" s="30"/>
      <c r="F38" s="30"/>
      <c r="G38" s="30"/>
      <c r="H38" s="34"/>
      <c r="I38" s="30"/>
      <c r="J38" s="30"/>
      <c r="K38" s="30"/>
      <c r="L38" s="30"/>
      <c r="M38" s="30"/>
    </row>
    <row r="39" spans="1:13" ht="15" customHeight="1" x14ac:dyDescent="0.35">
      <c r="A39" s="17"/>
      <c r="B39" s="17"/>
      <c r="C39" s="17"/>
      <c r="D39" s="17"/>
      <c r="E39" s="17"/>
      <c r="F39" s="17"/>
      <c r="G39" s="17"/>
      <c r="H39" s="17"/>
      <c r="I39" s="17"/>
      <c r="J39" s="18"/>
      <c r="K39" s="18"/>
      <c r="L39" s="18"/>
      <c r="M39" s="19"/>
    </row>
    <row r="40" spans="1:13" ht="46.5" customHeight="1" x14ac:dyDescent="0.35">
      <c r="A40" s="79" t="s">
        <v>42</v>
      </c>
      <c r="B40" s="79"/>
      <c r="C40" s="79"/>
      <c r="D40" s="79"/>
      <c r="E40" s="79"/>
      <c r="F40" s="79"/>
      <c r="G40" s="79"/>
      <c r="H40" s="79"/>
      <c r="I40" s="79"/>
      <c r="J40" s="79"/>
      <c r="K40" s="79"/>
      <c r="L40" s="79"/>
      <c r="M40" s="79"/>
    </row>
    <row r="41" spans="1:13" ht="15" customHeight="1" x14ac:dyDescent="0.35"/>
    <row r="42" spans="1:13" ht="15" customHeight="1" x14ac:dyDescent="0.35">
      <c r="A42" s="79" t="s">
        <v>43</v>
      </c>
      <c r="B42" s="79"/>
      <c r="C42" s="79"/>
      <c r="D42" s="79"/>
      <c r="E42" s="79"/>
      <c r="F42" s="79"/>
      <c r="G42" s="79"/>
      <c r="H42" s="79"/>
      <c r="I42" s="79"/>
      <c r="J42" s="79"/>
      <c r="K42" s="79"/>
      <c r="L42" s="79"/>
      <c r="M42" s="79"/>
    </row>
    <row r="43" spans="1:13" ht="15" customHeight="1" x14ac:dyDescent="0.35">
      <c r="A43" s="8"/>
      <c r="B43" s="8"/>
      <c r="C43" s="8"/>
      <c r="D43" s="8"/>
      <c r="E43" s="8"/>
      <c r="F43" s="8"/>
      <c r="G43" s="8"/>
      <c r="H43" s="8"/>
      <c r="I43" s="8"/>
      <c r="J43" s="9"/>
      <c r="K43" s="9"/>
      <c r="L43" s="9"/>
      <c r="M43" s="10"/>
    </row>
    <row r="44" spans="1:13" ht="27.75" customHeight="1" x14ac:dyDescent="0.35">
      <c r="A44" s="80" t="s">
        <v>7</v>
      </c>
      <c r="B44" s="80"/>
      <c r="C44" s="80"/>
      <c r="D44" s="80"/>
      <c r="E44" s="80"/>
      <c r="F44" s="80"/>
      <c r="G44" s="80"/>
      <c r="H44" s="80"/>
      <c r="I44" s="80"/>
      <c r="J44" s="80"/>
      <c r="K44" s="80"/>
      <c r="L44" s="80"/>
      <c r="M44" s="80"/>
    </row>
    <row r="45" spans="1:13" x14ac:dyDescent="0.35">
      <c r="A45" s="80" t="s">
        <v>8</v>
      </c>
      <c r="B45" s="80"/>
      <c r="C45" s="80"/>
      <c r="D45" s="80"/>
      <c r="E45" s="80"/>
      <c r="F45" s="80"/>
      <c r="G45" s="80"/>
      <c r="H45" s="80"/>
      <c r="I45" s="80"/>
      <c r="J45" s="80"/>
      <c r="K45" s="80"/>
      <c r="L45" s="80"/>
      <c r="M45" s="80"/>
    </row>
    <row r="46" spans="1:13" x14ac:dyDescent="0.35">
      <c r="A46" s="45"/>
      <c r="B46" s="45"/>
      <c r="C46" s="45"/>
      <c r="D46" s="45"/>
      <c r="E46" s="45"/>
      <c r="F46" s="45"/>
      <c r="G46" s="45"/>
      <c r="H46" s="45"/>
      <c r="I46" s="45"/>
      <c r="J46" s="45"/>
      <c r="K46" s="45"/>
      <c r="L46" s="45"/>
      <c r="M46" s="45"/>
    </row>
    <row r="47" spans="1:13" x14ac:dyDescent="0.35">
      <c r="A47" s="82" t="s">
        <v>58</v>
      </c>
      <c r="B47" s="82"/>
      <c r="C47" s="82"/>
      <c r="D47" s="82"/>
      <c r="E47" s="82"/>
      <c r="F47" s="82"/>
      <c r="G47" s="82"/>
      <c r="H47" s="82"/>
      <c r="I47" s="82"/>
      <c r="J47" s="82"/>
      <c r="K47" s="82"/>
      <c r="L47" s="82"/>
      <c r="M47" s="82"/>
    </row>
    <row r="48" spans="1:13" x14ac:dyDescent="0.35">
      <c r="A48" s="46"/>
      <c r="B48" s="46"/>
      <c r="C48" s="46"/>
      <c r="D48" s="46"/>
      <c r="E48" s="46"/>
      <c r="F48" s="46"/>
      <c r="G48" s="46"/>
      <c r="H48" s="46"/>
      <c r="I48" s="46"/>
      <c r="J48" s="46"/>
      <c r="K48" s="46"/>
      <c r="L48" s="46"/>
      <c r="M48" s="46"/>
    </row>
    <row r="49" spans="1:13" ht="28.5" customHeight="1" x14ac:dyDescent="0.35">
      <c r="A49" s="46"/>
      <c r="B49" s="46"/>
      <c r="C49" s="62" t="s">
        <v>9</v>
      </c>
      <c r="D49" s="63"/>
      <c r="E49" s="63"/>
      <c r="F49" s="78"/>
      <c r="G49" s="62" t="s">
        <v>18</v>
      </c>
      <c r="H49" s="63"/>
      <c r="I49" s="63"/>
      <c r="J49" s="63"/>
      <c r="K49" s="63"/>
      <c r="L49" s="78"/>
      <c r="M49" s="46"/>
    </row>
    <row r="50" spans="1:13" x14ac:dyDescent="0.35">
      <c r="A50" s="46"/>
      <c r="B50" s="46"/>
      <c r="C50" s="74"/>
      <c r="D50" s="74"/>
      <c r="E50" s="74"/>
      <c r="F50" s="74"/>
      <c r="G50" s="71"/>
      <c r="H50" s="72"/>
      <c r="I50" s="72"/>
      <c r="J50" s="72"/>
      <c r="K50" s="72"/>
      <c r="L50" s="73"/>
      <c r="M50" s="46"/>
    </row>
    <row r="51" spans="1:13" x14ac:dyDescent="0.35">
      <c r="A51" s="46"/>
      <c r="B51" s="46"/>
      <c r="C51" s="74"/>
      <c r="D51" s="74"/>
      <c r="E51" s="74"/>
      <c r="F51" s="74"/>
      <c r="G51" s="71"/>
      <c r="H51" s="72"/>
      <c r="I51" s="72"/>
      <c r="J51" s="72"/>
      <c r="K51" s="72"/>
      <c r="L51" s="73"/>
      <c r="M51" s="46"/>
    </row>
    <row r="52" spans="1:13" x14ac:dyDescent="0.35">
      <c r="A52" s="1"/>
      <c r="B52" s="1"/>
      <c r="C52" s="1"/>
      <c r="D52" s="1"/>
      <c r="E52" s="1"/>
      <c r="F52" s="1"/>
      <c r="G52" s="1"/>
      <c r="H52" s="1"/>
      <c r="I52" s="1"/>
      <c r="J52" s="1"/>
      <c r="K52" s="1"/>
      <c r="L52" s="1"/>
      <c r="M52" s="1"/>
    </row>
    <row r="53" spans="1:13" x14ac:dyDescent="0.35">
      <c r="A53" s="23" t="s">
        <v>59</v>
      </c>
      <c r="B53" s="23"/>
      <c r="C53" s="23"/>
      <c r="D53" s="23"/>
      <c r="E53" s="23"/>
      <c r="F53" s="23"/>
      <c r="G53" s="23"/>
      <c r="H53" s="23"/>
      <c r="I53" s="1"/>
      <c r="J53" s="1"/>
      <c r="K53" s="1"/>
      <c r="L53" s="1"/>
      <c r="M53" s="1"/>
    </row>
    <row r="54" spans="1:13" x14ac:dyDescent="0.35">
      <c r="A54" s="1"/>
      <c r="B54" s="1"/>
      <c r="C54" s="1"/>
      <c r="D54" s="1"/>
      <c r="E54" s="1"/>
      <c r="F54" s="1"/>
      <c r="G54" s="1"/>
      <c r="H54" s="1"/>
      <c r="I54" s="1"/>
      <c r="J54" s="1"/>
      <c r="K54" s="1"/>
      <c r="L54" s="1"/>
      <c r="M54" s="1"/>
    </row>
    <row r="55" spans="1:13" ht="15" customHeight="1" x14ac:dyDescent="0.35">
      <c r="A55" s="60" t="s">
        <v>61</v>
      </c>
      <c r="B55" s="60"/>
      <c r="C55" s="60"/>
      <c r="D55" s="60"/>
      <c r="E55" s="60"/>
      <c r="F55" s="60"/>
      <c r="G55" s="60"/>
      <c r="H55" s="60"/>
      <c r="I55" s="60"/>
      <c r="J55" s="60"/>
      <c r="K55" s="60"/>
      <c r="L55" s="60"/>
      <c r="M55" s="60"/>
    </row>
    <row r="56" spans="1:13" ht="15" customHeight="1" x14ac:dyDescent="0.35">
      <c r="A56" s="24"/>
      <c r="B56" s="24"/>
      <c r="C56" s="24"/>
      <c r="D56" s="24"/>
      <c r="E56" s="24"/>
      <c r="F56" s="24"/>
      <c r="G56" s="24"/>
      <c r="H56" s="24"/>
      <c r="I56" s="24"/>
      <c r="J56" s="24"/>
      <c r="K56" s="24"/>
      <c r="L56" s="24"/>
      <c r="M56" s="24"/>
    </row>
    <row r="57" spans="1:13" ht="30" customHeight="1" x14ac:dyDescent="0.35">
      <c r="A57" s="24"/>
      <c r="B57" s="24"/>
      <c r="C57" s="59" t="s">
        <v>10</v>
      </c>
      <c r="D57" s="59"/>
      <c r="E57" s="59"/>
      <c r="F57" s="59"/>
      <c r="G57" s="62" t="s">
        <v>44</v>
      </c>
      <c r="H57" s="63"/>
      <c r="I57" s="63"/>
      <c r="J57" s="63"/>
      <c r="K57" s="63"/>
      <c r="L57" s="78"/>
      <c r="M57" s="24"/>
    </row>
    <row r="58" spans="1:13" ht="15" customHeight="1" x14ac:dyDescent="0.35">
      <c r="A58" s="24"/>
      <c r="B58" s="24"/>
      <c r="C58" s="62"/>
      <c r="D58" s="63"/>
      <c r="E58" s="63"/>
      <c r="F58" s="78"/>
      <c r="G58" s="62"/>
      <c r="H58" s="63"/>
      <c r="I58" s="63"/>
      <c r="J58" s="63"/>
      <c r="K58" s="63"/>
      <c r="L58" s="78"/>
      <c r="M58" s="24"/>
    </row>
    <row r="59" spans="1:13" ht="15" customHeight="1" x14ac:dyDescent="0.35">
      <c r="A59" s="24"/>
      <c r="B59" s="24"/>
      <c r="C59" s="62"/>
      <c r="D59" s="63"/>
      <c r="E59" s="63"/>
      <c r="F59" s="78"/>
      <c r="G59" s="59"/>
      <c r="H59" s="59"/>
      <c r="I59" s="59"/>
      <c r="J59" s="59"/>
      <c r="K59" s="59"/>
      <c r="L59" s="59"/>
      <c r="M59" s="24"/>
    </row>
    <row r="60" spans="1:13" ht="15" customHeight="1" x14ac:dyDescent="0.35">
      <c r="A60" s="24"/>
      <c r="B60" s="24"/>
      <c r="C60" s="24"/>
      <c r="D60" s="24"/>
      <c r="E60" s="24"/>
      <c r="F60" s="24"/>
      <c r="G60" s="24"/>
      <c r="H60" s="24"/>
      <c r="I60" s="24"/>
      <c r="J60" s="24"/>
      <c r="K60" s="24"/>
      <c r="L60" s="24"/>
      <c r="M60" s="24"/>
    </row>
    <row r="61" spans="1:13" ht="51.75" customHeight="1" x14ac:dyDescent="0.35">
      <c r="A61" s="75" t="s">
        <v>60</v>
      </c>
      <c r="B61" s="75"/>
      <c r="C61" s="75"/>
      <c r="D61" s="75"/>
      <c r="E61" s="75"/>
      <c r="F61" s="75"/>
      <c r="G61" s="75"/>
      <c r="H61" s="75"/>
      <c r="I61" s="75"/>
      <c r="J61" s="75"/>
      <c r="K61" s="75"/>
      <c r="L61" s="75"/>
      <c r="M61" s="75"/>
    </row>
    <row r="62" spans="1:13" ht="15" customHeight="1" x14ac:dyDescent="0.35">
      <c r="A62" s="44"/>
      <c r="B62" s="44"/>
      <c r="C62" s="44"/>
      <c r="D62" s="44"/>
      <c r="E62" s="44"/>
      <c r="F62" s="44"/>
      <c r="G62" s="44"/>
      <c r="H62" s="44"/>
      <c r="I62" s="44"/>
      <c r="J62" s="44"/>
      <c r="K62" s="44"/>
      <c r="L62" s="44"/>
      <c r="M62" s="44"/>
    </row>
    <row r="63" spans="1:13" ht="34.5" customHeight="1" x14ac:dyDescent="0.35">
      <c r="A63" s="60" t="s">
        <v>11</v>
      </c>
      <c r="B63" s="60"/>
      <c r="C63" s="60"/>
      <c r="D63" s="60"/>
      <c r="E63" s="60"/>
      <c r="F63" s="60"/>
      <c r="G63" s="60"/>
      <c r="H63" s="60"/>
      <c r="I63" s="60"/>
      <c r="J63" s="60"/>
      <c r="K63" s="60"/>
      <c r="L63" s="60"/>
      <c r="M63" s="60"/>
    </row>
    <row r="64" spans="1:13" ht="15.75" customHeight="1" x14ac:dyDescent="0.35">
      <c r="A64" s="42"/>
      <c r="B64" s="42"/>
      <c r="C64" s="62" t="s">
        <v>12</v>
      </c>
      <c r="D64" s="63"/>
      <c r="E64" s="63"/>
      <c r="F64" s="63"/>
      <c r="G64" s="59" t="s">
        <v>13</v>
      </c>
      <c r="H64" s="59"/>
      <c r="I64" s="59"/>
      <c r="J64" s="59"/>
      <c r="K64" s="59"/>
      <c r="L64" s="42"/>
      <c r="M64" s="42"/>
    </row>
    <row r="65" spans="1:13" ht="15.75" customHeight="1" x14ac:dyDescent="0.35">
      <c r="A65" s="42"/>
      <c r="B65" s="42"/>
      <c r="C65" s="59" t="s">
        <v>82</v>
      </c>
      <c r="D65" s="59"/>
      <c r="E65" s="59"/>
      <c r="F65" s="59"/>
      <c r="G65" s="59">
        <v>1</v>
      </c>
      <c r="H65" s="59"/>
      <c r="I65" s="59"/>
      <c r="J65" s="59"/>
      <c r="K65" s="59"/>
      <c r="L65" s="42"/>
      <c r="M65" s="42"/>
    </row>
    <row r="66" spans="1:13" ht="15.75" customHeight="1" x14ac:dyDescent="0.35">
      <c r="A66" s="42"/>
      <c r="B66" s="42"/>
      <c r="C66" s="59" t="s">
        <v>83</v>
      </c>
      <c r="D66" s="59"/>
      <c r="E66" s="59"/>
      <c r="F66" s="59"/>
      <c r="G66" s="59">
        <v>77</v>
      </c>
      <c r="H66" s="59"/>
      <c r="I66" s="59"/>
      <c r="J66" s="59"/>
      <c r="K66" s="59"/>
      <c r="L66" s="42"/>
      <c r="M66" s="42"/>
    </row>
    <row r="67" spans="1:13" ht="15.75" customHeight="1" x14ac:dyDescent="0.35">
      <c r="A67" s="42"/>
      <c r="B67" s="42"/>
      <c r="C67" s="24"/>
      <c r="D67" s="24"/>
      <c r="E67" s="24"/>
      <c r="F67" s="24"/>
      <c r="G67" s="24"/>
      <c r="H67" s="24"/>
      <c r="I67" s="42"/>
      <c r="J67" s="42"/>
      <c r="K67" s="42"/>
      <c r="L67" s="42"/>
      <c r="M67" s="42"/>
    </row>
    <row r="68" spans="1:13" ht="15.75" customHeight="1" x14ac:dyDescent="0.35">
      <c r="A68" s="60" t="s">
        <v>14</v>
      </c>
      <c r="B68" s="60"/>
      <c r="C68" s="60"/>
      <c r="D68" s="60"/>
      <c r="E68" s="60"/>
      <c r="F68" s="60"/>
      <c r="G68" s="60"/>
      <c r="H68" s="60"/>
      <c r="I68" s="60"/>
      <c r="J68" s="60"/>
      <c r="K68" s="60"/>
      <c r="L68" s="60"/>
      <c r="M68" s="60"/>
    </row>
    <row r="69" spans="1:13" ht="15.75" customHeight="1" x14ac:dyDescent="0.35">
      <c r="A69" s="42"/>
      <c r="B69" s="42"/>
      <c r="C69" s="24"/>
      <c r="D69" s="24"/>
      <c r="E69" s="24"/>
      <c r="F69" s="24"/>
      <c r="G69" s="24"/>
      <c r="H69" s="24"/>
      <c r="I69" s="42"/>
      <c r="J69" s="42"/>
      <c r="K69" s="42"/>
      <c r="L69" s="42"/>
      <c r="M69" s="42"/>
    </row>
    <row r="70" spans="1:13" ht="15.75" customHeight="1" x14ac:dyDescent="0.35">
      <c r="A70" s="1"/>
      <c r="B70" s="1"/>
      <c r="C70" s="1"/>
      <c r="D70" s="1"/>
      <c r="E70" s="1"/>
      <c r="F70" s="1"/>
      <c r="G70" s="1"/>
      <c r="H70" s="1"/>
      <c r="I70" s="1"/>
      <c r="J70" s="1"/>
      <c r="K70" s="1"/>
      <c r="L70" s="1"/>
      <c r="M70" s="1"/>
    </row>
    <row r="71" spans="1:13" x14ac:dyDescent="0.35">
      <c r="A71" s="1"/>
      <c r="B71" s="1"/>
      <c r="C71" s="13" t="s">
        <v>80</v>
      </c>
      <c r="D71" s="13"/>
      <c r="E71" s="61" t="s">
        <v>15</v>
      </c>
      <c r="F71" s="61"/>
      <c r="G71" s="61"/>
      <c r="H71" s="61"/>
      <c r="I71" s="61"/>
      <c r="J71" s="13"/>
      <c r="K71" s="61" t="s">
        <v>81</v>
      </c>
      <c r="L71" s="61"/>
      <c r="M71" s="61"/>
    </row>
    <row r="72" spans="1:13" x14ac:dyDescent="0.35">
      <c r="A72" s="1"/>
      <c r="B72" s="1"/>
      <c r="C72" s="41" t="s">
        <v>45</v>
      </c>
      <c r="D72" s="14"/>
      <c r="E72" s="55" t="s">
        <v>16</v>
      </c>
      <c r="F72" s="55"/>
      <c r="G72" s="55"/>
      <c r="H72" s="55"/>
      <c r="I72" s="55"/>
      <c r="J72" s="25"/>
      <c r="K72" s="55" t="s">
        <v>19</v>
      </c>
      <c r="L72" s="55"/>
      <c r="M72" s="55"/>
    </row>
    <row r="73" spans="1:13" x14ac:dyDescent="0.35">
      <c r="A73" s="1"/>
      <c r="B73" s="1"/>
      <c r="C73" s="1"/>
      <c r="D73" s="1"/>
      <c r="E73" s="1"/>
      <c r="F73" s="1"/>
      <c r="G73" s="1"/>
      <c r="H73" s="1"/>
      <c r="I73" s="1"/>
      <c r="J73" s="1"/>
      <c r="K73" s="1"/>
      <c r="L73" s="1"/>
      <c r="M73" s="1"/>
    </row>
  </sheetData>
  <mergeCells count="62">
    <mergeCell ref="C59:F59"/>
    <mergeCell ref="G59:L59"/>
    <mergeCell ref="C19:G19"/>
    <mergeCell ref="C20:G20"/>
    <mergeCell ref="A44:M44"/>
    <mergeCell ref="A47:M47"/>
    <mergeCell ref="A32:A33"/>
    <mergeCell ref="A34:K34"/>
    <mergeCell ref="C21:G21"/>
    <mergeCell ref="C22:G22"/>
    <mergeCell ref="C50:F50"/>
    <mergeCell ref="G51:L51"/>
    <mergeCell ref="C24:G24"/>
    <mergeCell ref="A5:M5"/>
    <mergeCell ref="A6:M6"/>
    <mergeCell ref="A14:M14"/>
    <mergeCell ref="A15:M15"/>
    <mergeCell ref="C9:O9"/>
    <mergeCell ref="G16:I16"/>
    <mergeCell ref="A28:M28"/>
    <mergeCell ref="G50:L50"/>
    <mergeCell ref="C51:F51"/>
    <mergeCell ref="A61:M61"/>
    <mergeCell ref="A12:M12"/>
    <mergeCell ref="A13:M13"/>
    <mergeCell ref="A55:M55"/>
    <mergeCell ref="C57:F57"/>
    <mergeCell ref="G57:L57"/>
    <mergeCell ref="C58:F58"/>
    <mergeCell ref="A40:M40"/>
    <mergeCell ref="A45:M45"/>
    <mergeCell ref="A42:M42"/>
    <mergeCell ref="G58:L58"/>
    <mergeCell ref="C49:F49"/>
    <mergeCell ref="G49:L49"/>
    <mergeCell ref="H22:M22"/>
    <mergeCell ref="H23:M23"/>
    <mergeCell ref="H24:M24"/>
    <mergeCell ref="C18:G18"/>
    <mergeCell ref="C17:G17"/>
    <mergeCell ref="C23:G23"/>
    <mergeCell ref="H17:M17"/>
    <mergeCell ref="H18:M18"/>
    <mergeCell ref="H19:M19"/>
    <mergeCell ref="H20:M20"/>
    <mergeCell ref="H21:M21"/>
    <mergeCell ref="E72:I72"/>
    <mergeCell ref="K72:M72"/>
    <mergeCell ref="H1:M1"/>
    <mergeCell ref="H2:M2"/>
    <mergeCell ref="H3:M3"/>
    <mergeCell ref="A37:K37"/>
    <mergeCell ref="C66:F66"/>
    <mergeCell ref="G66:K66"/>
    <mergeCell ref="A68:M68"/>
    <mergeCell ref="E71:I71"/>
    <mergeCell ref="K71:M71"/>
    <mergeCell ref="A63:M63"/>
    <mergeCell ref="C64:F64"/>
    <mergeCell ref="G64:K64"/>
    <mergeCell ref="C65:F65"/>
    <mergeCell ref="G65:K65"/>
  </mergeCells>
  <pageMargins left="0.31496062992125984" right="0.31496062992125984" top="0.35433070866141736" bottom="0.35433070866141736"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mikuciauskieneri</dc:creator>
  <cp:lastModifiedBy>Sandra Čaikė | Ilsanta</cp:lastModifiedBy>
  <cp:lastPrinted>2021-02-02T08:31:20Z</cp:lastPrinted>
  <dcterms:created xsi:type="dcterms:W3CDTF">2019-06-27T08:51:48Z</dcterms:created>
  <dcterms:modified xsi:type="dcterms:W3CDTF">2021-02-02T08:31:36Z</dcterms:modified>
</cp:coreProperties>
</file>