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60" windowWidth="20055" windowHeight="7950"/>
  </bookViews>
  <sheets>
    <sheet name="Sheet1" sheetId="1" r:id="rId1"/>
    <sheet name="Sheet2" sheetId="2" r:id="rId2"/>
    <sheet name="Sheet3" sheetId="3" r:id="rId3"/>
  </sheets>
  <calcPr calcId="124519" iterateDelta="1E-4"/>
</workbook>
</file>

<file path=xl/calcChain.xml><?xml version="1.0" encoding="utf-8"?>
<calcChain xmlns="http://schemas.openxmlformats.org/spreadsheetml/2006/main">
  <c r="H14" i="1"/>
  <c r="I14"/>
  <c r="I13"/>
  <c r="H13"/>
  <c r="H11"/>
  <c r="I11" s="1"/>
  <c r="H12"/>
  <c r="I12" s="1"/>
  <c r="I10"/>
  <c r="H10"/>
  <c r="H9"/>
  <c r="I9" s="1"/>
</calcChain>
</file>

<file path=xl/sharedStrings.xml><?xml version="1.0" encoding="utf-8"?>
<sst xmlns="http://schemas.openxmlformats.org/spreadsheetml/2006/main" count="103" uniqueCount="96">
  <si>
    <r>
      <t xml:space="preserve">151. PIRKIMO DALIS - LABORATORINĖS DIAGNOSTIKOS  REAGENTŲ, MEDŽIAGŲ IR PAPILDOMŲ PRIEMONIŲ GLIKOZILINTO HEMOGLOBINO NUSTATYMUI AUTOMATINIUI ANALIZATORIUI </t>
    </r>
    <r>
      <rPr>
        <sz val="10"/>
        <rFont val="Times New Roman"/>
        <family val="1"/>
        <charset val="186"/>
      </rPr>
      <t>(adresu Hipodromo g. 13)</t>
    </r>
  </si>
  <si>
    <t xml:space="preserve">Analizatorius, siūlomas panaudai, turi atitikti 151.1. ir 151.2. dalyse nurodytus kokybinius bei techninius reikalavimus. </t>
  </si>
  <si>
    <t>(Analizatoriaus pavadinimas)</t>
  </si>
  <si>
    <t xml:space="preserve">Eil.
Nr.
</t>
  </si>
  <si>
    <t>Diagnostinių reagentų, medžiagų pavadinimai</t>
  </si>
  <si>
    <t>Kokybiniai ir techniniai reikalavimai tyrimui</t>
  </si>
  <si>
    <t>Tyrimų skaičius per 36 mėn.</t>
  </si>
  <si>
    <t>Reagentų, medžiagų ir papildomų priemonių kiekis (ml/vnt.) nurodytam tyrimų skaičiui</t>
  </si>
  <si>
    <t>Siūloma pakuotė</t>
  </si>
  <si>
    <t>Siūlomos pakuotės kaina, EUR be PVM</t>
  </si>
  <si>
    <t>Suma, EUR be PVM 36 mėn.</t>
  </si>
  <si>
    <t>Suma, EUR su PVM 36 mėn.</t>
  </si>
  <si>
    <t>1</t>
  </si>
  <si>
    <t>Glikozilintas hemoglobinas (HBA1C)</t>
  </si>
  <si>
    <t xml:space="preserve">Atsakymai turi būti pateikiami NGSP % ir IFCC mmol/l. Metodas nejautrus HbF koncentracijai iki 10%. Atidaryta reagentų pakuotė turi galioti ne trumpesnį laiką kaip 3 mėn.  arba kiekvienas testas įpakuotas izoliuotai. </t>
  </si>
  <si>
    <t>151 pirkimo dalies reagentų ir/ar papildomų priemonių bendra suma Eur:</t>
  </si>
  <si>
    <t>PASTABOS:</t>
  </si>
  <si>
    <t>1. Tiekėjas privalo įvertinti ir nurodyti (įrašyti) visas reikiamas sudedamąsias dalis tyrimui atlikti.</t>
  </si>
  <si>
    <t>2. Pateikti reikalingą reagentų, kitų priemonių ir kontrolinių medžiagų (atliekant kasdieninę 2-jų lygių kokybės kontrolę) kiekį, numatomam nurodytam tyrimų skaičiui per 36 mėn. atlikimui.</t>
  </si>
  <si>
    <t>3. Jei kurio nors punkto nėra (pvz. kalibravimo ir/ar kontrolinės medžiagos yra įtrauktos į bendrą rinkinio sudėtį ar yra kitaip) - būtina tiksliai nurodyti (pateikiant visas rinkinio sudedamąsias dalis).</t>
  </si>
  <si>
    <t>4. Visos siūlomos prekės turi būti originalios, tinkamos darbui siūlomam analizatoriui. (Pateikti gamintojo patvirtinimą)</t>
  </si>
  <si>
    <t>5. Reagentai ir papildomos medžiagos/priemonės turi būti paženklinti CE ženklu pagal IVDD prietaisų direktyvą 98/79/EC.</t>
  </si>
  <si>
    <t>6. Reagentų galiojimo terminas ne trumpesnis kaip 6 mėnesiai nuo pristatymo dienos.</t>
  </si>
  <si>
    <t>Tyrimo priemones reikalingas tiksliniam tyrimui atlikti tiekėjai privalo nurodyti patys užpildydami specifikacijoje pateiktas lenteles, nebūtinai vadovaujantis tuo kas dalinai nurodyta specifikacijoje, tačiau būtina nurodyti visą spektrą priemonių užtikrinančių kokybišką tyrimo atlikimą. Tyrimams kur nenaudojamos pagalbinės priemonės ar reagentai nurodoma 0 (nulis).</t>
  </si>
  <si>
    <t>151.2. REIKALAVIMAI   GLIKOZILINTO HEMOGLOBINO NUSTATYMUI AUTOMATINIUI ANALIZATORIUI</t>
  </si>
  <si>
    <t>Eil. Nr.</t>
  </si>
  <si>
    <t>Pavadinimas/ techniniai parametrai</t>
  </si>
  <si>
    <t>Reikalaujami techniniai parametrai</t>
  </si>
  <si>
    <t>Reikalavimų atitikimas (būtina nurodyti tikslią nuorodą analizatoriaus dokumentacijoje (dokumentacijoje tiksliai pažymimas techninis parametras)</t>
  </si>
  <si>
    <t>Analizatorius – 1 vnt. (pavadinimas, tipas / modelis, gamintojas)</t>
  </si>
  <si>
    <t>Analizatorius turi būti pagamintas ne seniau kaip prieš tris metus iki pasiūlymų pateikimo datos.</t>
  </si>
  <si>
    <t xml:space="preserve">Sistemos tipas </t>
  </si>
  <si>
    <t>Automatiniam glikozilinto hemoglobino nustatymui diabeto monitoringui</t>
  </si>
  <si>
    <t>Analizatoriaus valdymas</t>
  </si>
  <si>
    <t>Pageidautina lietimui jautriu ekranu ar lygiaverčiu</t>
  </si>
  <si>
    <t>Darbas su mėginiu:</t>
  </si>
  <si>
    <t>Tikslumas</t>
  </si>
  <si>
    <t>CV &lt; 5 %</t>
  </si>
  <si>
    <t>Mėginio tipas</t>
  </si>
  <si>
    <t>Kraujas su EDTA. Pageidautina tyrimo atlikimui be papildomo mėginio paruošimo, tiesiogiai iš vakuminio mėgintuvėlio su EDTA.</t>
  </si>
  <si>
    <t>Reagentų sistema</t>
  </si>
  <si>
    <t xml:space="preserve">Pageidautina reagentų pakuotė ne daugiau 50 tyrimų. Atidaryta reagentų pakuotė turi galioti ne trumpesnį laiką kaip 3 mėn.  arba kiekvienas testas turi būti įpakuotas izoliuotai. </t>
  </si>
  <si>
    <t>Integruota kokybės kontrolės savipatikros sistema</t>
  </si>
  <si>
    <t>Būtina</t>
  </si>
  <si>
    <t>Rezultatų pateikimas: procentais arba mmol/mol. Galimybė atspausdinti HbA1C tyrimo rezultatą.</t>
  </si>
  <si>
    <t>Analizatoriaus duomenų bazė ir valdymas:</t>
  </si>
  <si>
    <t>Lietimui jautriu ekranu</t>
  </si>
  <si>
    <t>Mėginių brūkšninių kodų skaitymas (integruotu ar išoriniu brūkšninio kodo skaitytuvu)</t>
  </si>
  <si>
    <t>Brūkšninių kodų tipai</t>
  </si>
  <si>
    <r>
      <t xml:space="preserve">Analizatorius privalo turėti galimybę nuskaityti brūkšninių kodų tipą, naudojamą ligoninėje – </t>
    </r>
    <r>
      <rPr>
        <b/>
        <sz val="9"/>
        <rFont val="Times New Roman"/>
        <family val="1"/>
        <charset val="186"/>
      </rPr>
      <t>code 128c</t>
    </r>
  </si>
  <si>
    <t>Įranga paženklinta CE ženklu, turi atitikti IVDD 98/79/EC</t>
  </si>
  <si>
    <t>Programinė įranga</t>
  </si>
  <si>
    <t xml:space="preserve">Turi būti saugomi pacientų tyrimų ir kokybės kontrolės rezultatai. </t>
  </si>
  <si>
    <t>Galimybė prisijungti prie laboratorijos informacinės sistemos (LIS)</t>
  </si>
  <si>
    <t>Analizatorius privalo turėti dvikryptę komunikaciją (integracinę sąsają) standartiniu protokolu (ASTM, HL7) bendravimui su laboratorijos informacine sistema. Turi būti galimybė užtikrinti tyrimų užsakymų ir atsakymų mainus.
Turi būti pateiktos visos būtinos licencijos protokolų, sąsajų aktyvavimui, integracinės sąsajos naudojimui visą analizatoriaus panaudos (eksploatavimo) laiką.</t>
  </si>
  <si>
    <t>Analizatoriaus jungtys</t>
  </si>
  <si>
    <t>Būtina, kad analizatorius jungtųsi į informacinį laboratorijos tinklą, duomenų siuntimas į centrinę duomenų bazę. RJ45 prievadas integruotas arba komplektuojamas su konverteriu/ adapteriu.</t>
  </si>
  <si>
    <t>Integravimo darbai</t>
  </si>
  <si>
    <t>Tiekėjas turi skirti inžinierių (konsultantą) analizatoriaus prijungimui ir integracinės sąsajos sukonfigūravimui duomenų mainams su LIS. Inžinierius turės bendradarbiauti su Užsakovo paskirtais atstovais, konfigūruojančiais LIS pusės integracines sąsajas.  
Privalomas Užsakovo personalo apmokymas.</t>
  </si>
  <si>
    <t>Nemokama pogarantinė analizatoriaus techninė priežiūra ir jos rinkinys sutarties galiojimo metu</t>
  </si>
  <si>
    <t>Būtina. Pateikti patvirtinimą raštu.</t>
  </si>
  <si>
    <t>Gamintojo katalogai, ar kita medžiaga, įrodanti atitikimą reikalaujamiems parametrams</t>
  </si>
  <si>
    <t>Analizatoriaus naudojimo vadovas lietuvių ir anglų kalbomis</t>
  </si>
  <si>
    <t>Privalomas</t>
  </si>
  <si>
    <t>Glikozilintas hemoglobinas (HBA1C), regentas</t>
  </si>
  <si>
    <t>Glikozilintas hemoglobinas (HBA1C),reagentas. 
Kasdienei kontrolei atlikti 2 -jų lygių</t>
  </si>
  <si>
    <t>Kontrolinis tripalas level 1</t>
  </si>
  <si>
    <t>Kontrolinis tripalas level 2</t>
  </si>
  <si>
    <t>popierius terminis rul.</t>
  </si>
  <si>
    <t>1.1.</t>
  </si>
  <si>
    <t>1.2.</t>
  </si>
  <si>
    <t>1.3.</t>
  </si>
  <si>
    <t>1.4.</t>
  </si>
  <si>
    <t>1.5.</t>
  </si>
  <si>
    <t>4x0,25ml</t>
  </si>
  <si>
    <t>2 rul.</t>
  </si>
  <si>
    <t>151.1. Reagentai, medžiagos bei papildomos priemonės glikozilinto hemoglobino nustatymui automatiniu analizatoriumi (1 vnt.) (Siūlomas SKYLA HI,  Liteon)</t>
  </si>
  <si>
    <t>Automatiniam glikozilinto hemoglobino nustatymui diabeto monitoringui. Žr. „HbA1c reagento aprašymas“</t>
  </si>
  <si>
    <t>Lietimui jautriu ekranu Sskyla_Hi Analizatoriaus instrukcija_LT – 12 psl. </t>
  </si>
  <si>
    <t>Pakuotėje 20 testų. Testai supakuoti atskirai, dėl to pakuotės atidarymas nedaro įtakos pavienio testo galiojimui. Testai galioja 9-14 mėn. nuo pristatymo.</t>
  </si>
  <si>
    <t xml:space="preserve">Įdiegta savaiminio patikrinimo funkcija.Sistema paleidimo metu automatiškai atlieka patikrinimą ir tikslumo kalibravimą.
skyla_Hi Analizatoriaus instrukcija_LT. 15 psl
</t>
  </si>
  <si>
    <t xml:space="preserve">„Išmatavus rezultatą pateikiami tiek NGSP (%), tiek IFCC (mmol / mol) vienetais. Po kiekvienos analizės rezultatas bus tiesiogiai rodomas ekrane ir taip pat jis gali būti atspausdintas per išorinį spausdintuvą“
HbA1c reagentoaprašymas LT”  6psl/10skyrius
</t>
  </si>
  <si>
    <t xml:space="preserve">Valdymas per grafinę naudotojo sąsają (GUI) spalvotame jutikliniame LCD ekrane.
skyla_Hi Analizatoriaus instrukcija_LT. 1.2 skyrius. 2 psl.
</t>
  </si>
  <si>
    <t xml:space="preserve"> „USB sąsaja išoriniam spausdintuvui ir brūkšninių kodų skaitytuvui, brūkšninių kodų nuskaitymui ar testo rezultatų
eksportavimui, prijungti“ 
skyla_Hi Analizatoriaus instrukcija_LT. 1.2 skyrius. 2 psl.
</t>
  </si>
  <si>
    <t xml:space="preserve">Nuskaito 128c brūkšninių kodų tipą. 
Atitikimo deklaracija_LT
</t>
  </si>
  <si>
    <t xml:space="preserve">Įranga paženklinta CE ženklu, atitinka IVDD 98/79/EC.
Žr. „EC Atitikties deklaracija skyla HI analizatorius“
</t>
  </si>
  <si>
    <t xml:space="preserve">Yra saugomi pacientų tyrimų rezultatai, kalibracijos ir kokybės kontrolės duomenys. Tiekėjas programinės įrangos suderinimą ir integraciją atlieka savo lėšomis. Privalomas personalo apmokymas.
Atmintis bendrai – 50000 įrašų.  
skyla_Hi Analizatoriaus instrukcija_LT. 9 psl.
</t>
  </si>
  <si>
    <t>Analizatorius jungiasi į informacinį laboratorijos tinklą. HIS/LIS.               ASTM protokolas. Žr. „Instrukcijos ištrauka dėl ASTM protokolo“</t>
  </si>
  <si>
    <t>komplektuojamas su konverteriu/ adapteriu.</t>
  </si>
  <si>
    <t>Inžinierius Gediminas Maškauskas</t>
  </si>
  <si>
    <t>Vadovas EN ir LT kalba</t>
  </si>
  <si>
    <t>Gamintojo aprašymai ir kita medžiaga</t>
  </si>
  <si>
    <t>Analizatorius SKYLA HI, Liteon, pagamintas ne seniau kaip prieš tris metus iki pasiūlymų pateikimo datos.</t>
  </si>
  <si>
    <t>1,8-3,8% priklausomainuobandiniokoncentracijos. “HbA1c reagento aprašymas LT”  8psl/13 skyrius</t>
  </si>
  <si>
    <t>Atitinka. „Veninis kraujas turėtų būti surenkamas naudojantis vakuuminiu mėgintuvėliu, kuriame yra EDTA antikoaguliantas“  HbA1c reagento aprašymas LT”  3psl/6skyrius.</t>
  </si>
  <si>
    <t>Nemokama pogarantinė priežiūra Tiekejo patvirtinimas</t>
  </si>
</sst>
</file>

<file path=xl/styles.xml><?xml version="1.0" encoding="utf-8"?>
<styleSheet xmlns="http://schemas.openxmlformats.org/spreadsheetml/2006/main">
  <numFmts count="1">
    <numFmt numFmtId="164" formatCode="#,##0\ _€"/>
  </numFmts>
  <fonts count="18">
    <font>
      <sz val="11"/>
      <color theme="1"/>
      <name val="Calibri"/>
      <family val="2"/>
      <charset val="186"/>
      <scheme val="minor"/>
    </font>
    <font>
      <sz val="11"/>
      <color rgb="FF9C6500"/>
      <name val="Calibri"/>
      <family val="2"/>
      <charset val="186"/>
      <scheme val="minor"/>
    </font>
    <font>
      <b/>
      <sz val="10"/>
      <name val="Times New Roman"/>
      <family val="1"/>
      <charset val="186"/>
    </font>
    <font>
      <sz val="10"/>
      <name val="Times New Roman"/>
      <family val="1"/>
      <charset val="186"/>
    </font>
    <font>
      <sz val="9"/>
      <name val="Arial"/>
      <family val="2"/>
      <charset val="186"/>
    </font>
    <font>
      <b/>
      <sz val="9"/>
      <name val="Times New Roman"/>
      <family val="1"/>
      <charset val="186"/>
    </font>
    <font>
      <sz val="9"/>
      <name val="Times New Roman1"/>
      <charset val="186"/>
    </font>
    <font>
      <b/>
      <sz val="9"/>
      <name val="Times New Roman1"/>
      <charset val="186"/>
    </font>
    <font>
      <sz val="9"/>
      <name val="Times New Roman"/>
      <family val="1"/>
      <charset val="186"/>
    </font>
    <font>
      <sz val="9"/>
      <name val="Arial1"/>
      <charset val="186"/>
    </font>
    <font>
      <b/>
      <sz val="9"/>
      <color indexed="8"/>
      <name val="Times New Roman"/>
      <family val="1"/>
      <charset val="186"/>
    </font>
    <font>
      <sz val="9"/>
      <color indexed="8"/>
      <name val="Arial1"/>
      <charset val="186"/>
    </font>
    <font>
      <sz val="9"/>
      <color indexed="8"/>
      <name val="Times New Roman"/>
      <family val="1"/>
      <charset val="186"/>
    </font>
    <font>
      <sz val="9"/>
      <color indexed="8"/>
      <name val="Times New Roman1"/>
      <charset val="186"/>
    </font>
    <font>
      <b/>
      <sz val="10"/>
      <color indexed="8"/>
      <name val="Times New Roman"/>
      <family val="1"/>
      <charset val="186"/>
    </font>
    <font>
      <sz val="10"/>
      <color indexed="8"/>
      <name val="Times New Roman"/>
      <family val="1"/>
      <charset val="186"/>
    </font>
    <font>
      <sz val="9"/>
      <color rgb="FF000000"/>
      <name val="Times New Roman"/>
      <family val="1"/>
      <charset val="186"/>
    </font>
    <font>
      <sz val="9"/>
      <color theme="1"/>
      <name val="Times New Roman"/>
      <family val="1"/>
      <charset val="186"/>
    </font>
  </fonts>
  <fills count="6">
    <fill>
      <patternFill patternType="none"/>
    </fill>
    <fill>
      <patternFill patternType="gray125"/>
    </fill>
    <fill>
      <patternFill patternType="solid">
        <fgColor rgb="FFFFEB9C"/>
      </patternFill>
    </fill>
    <fill>
      <patternFill patternType="solid">
        <fgColor theme="0"/>
        <bgColor indexed="26"/>
      </patternFill>
    </fill>
    <fill>
      <patternFill patternType="solid">
        <fgColor theme="0"/>
        <bgColor indexed="64"/>
      </patternFill>
    </fill>
    <fill>
      <patternFill patternType="solid">
        <fgColor theme="0"/>
      </patternFill>
    </fill>
  </fills>
  <borders count="18">
    <border>
      <left/>
      <right/>
      <top/>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diagonal/>
    </border>
    <border>
      <left/>
      <right style="thin">
        <color indexed="8"/>
      </right>
      <top style="thin">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8"/>
      </left>
      <right style="thin">
        <color indexed="8"/>
      </right>
      <top/>
      <bottom style="thin">
        <color indexed="8"/>
      </bottom>
      <diagonal/>
    </border>
    <border>
      <left/>
      <right/>
      <top style="thin">
        <color indexed="8"/>
      </top>
      <bottom style="thin">
        <color indexed="8"/>
      </bottom>
      <diagonal/>
    </border>
    <border>
      <left/>
      <right/>
      <top style="thin">
        <color indexed="8"/>
      </top>
      <bottom/>
      <diagonal/>
    </border>
    <border>
      <left/>
      <right/>
      <top/>
      <bottom style="thin">
        <color indexed="31"/>
      </bottom>
      <diagonal/>
    </border>
    <border>
      <left style="thin">
        <color indexed="8"/>
      </left>
      <right style="thin">
        <color indexed="8"/>
      </right>
      <top style="thin">
        <color indexed="8"/>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8"/>
      </right>
      <top style="thin">
        <color indexed="8"/>
      </top>
      <bottom/>
      <diagonal/>
    </border>
    <border>
      <left/>
      <right style="thin">
        <color indexed="8"/>
      </right>
      <top/>
      <bottom style="thin">
        <color indexed="8"/>
      </bottom>
      <diagonal/>
    </border>
    <border>
      <left style="thin">
        <color indexed="8"/>
      </left>
      <right style="thin">
        <color indexed="8"/>
      </right>
      <top/>
      <bottom/>
      <diagonal/>
    </border>
  </borders>
  <cellStyleXfs count="2">
    <xf numFmtId="0" fontId="0" fillId="0" borderId="0"/>
    <xf numFmtId="0" fontId="1" fillId="2" borderId="0" applyNumberFormat="0" applyBorder="0" applyAlignment="0" applyProtection="0"/>
  </cellStyleXfs>
  <cellXfs count="127">
    <xf numFmtId="0" fontId="0" fillId="0" borderId="0" xfId="0"/>
    <xf numFmtId="0" fontId="4" fillId="3" borderId="0" xfId="0" applyFont="1" applyFill="1"/>
    <xf numFmtId="0" fontId="5" fillId="3" borderId="0" xfId="0" applyFont="1" applyFill="1" applyAlignment="1">
      <alignment horizontal="center"/>
    </xf>
    <xf numFmtId="0" fontId="5" fillId="3" borderId="0" xfId="0" applyFont="1" applyFill="1" applyAlignment="1">
      <alignment horizontal="center" vertical="center" wrapText="1"/>
    </xf>
    <xf numFmtId="0" fontId="5" fillId="3" borderId="0" xfId="0" applyFont="1" applyFill="1" applyBorder="1" applyAlignment="1"/>
    <xf numFmtId="49" fontId="6" fillId="3" borderId="0" xfId="0" applyNumberFormat="1" applyFont="1" applyFill="1" applyAlignment="1">
      <alignment horizontal="center" vertical="center"/>
    </xf>
    <xf numFmtId="0" fontId="6" fillId="3" borderId="0" xfId="0" applyFont="1" applyFill="1" applyAlignment="1">
      <alignment horizontal="justify" vertical="center" wrapText="1"/>
    </xf>
    <xf numFmtId="0" fontId="6" fillId="3" borderId="1" xfId="0" applyFont="1" applyFill="1" applyBorder="1" applyAlignment="1">
      <alignment horizontal="left" vertical="center" wrapText="1"/>
    </xf>
    <xf numFmtId="0" fontId="6" fillId="3" borderId="0" xfId="0" applyFont="1" applyFill="1"/>
    <xf numFmtId="0" fontId="7" fillId="3" borderId="0" xfId="0" applyFont="1" applyFill="1" applyAlignment="1">
      <alignment horizontal="left" vertical="top" wrapText="1"/>
    </xf>
    <xf numFmtId="0" fontId="6" fillId="3" borderId="0" xfId="0" applyFont="1" applyFill="1" applyAlignment="1">
      <alignment horizontal="left" vertical="top" wrapText="1"/>
    </xf>
    <xf numFmtId="49" fontId="5" fillId="3" borderId="2" xfId="0" applyNumberFormat="1" applyFont="1" applyFill="1" applyBorder="1" applyAlignment="1">
      <alignment horizontal="center" vertical="center" wrapText="1"/>
    </xf>
    <xf numFmtId="0" fontId="5" fillId="3" borderId="2" xfId="0" applyFont="1" applyFill="1" applyBorder="1" applyAlignment="1">
      <alignment horizontal="center" vertical="center" wrapText="1"/>
    </xf>
    <xf numFmtId="49" fontId="8" fillId="3" borderId="2" xfId="0" applyNumberFormat="1" applyFont="1" applyFill="1" applyBorder="1" applyAlignment="1">
      <alignment horizontal="center" vertical="center"/>
    </xf>
    <xf numFmtId="0" fontId="8" fillId="3" borderId="2" xfId="0" applyFont="1" applyFill="1" applyBorder="1" applyAlignment="1">
      <alignment horizontal="center" vertical="center"/>
    </xf>
    <xf numFmtId="0" fontId="8" fillId="3" borderId="2" xfId="0" applyFont="1" applyFill="1" applyBorder="1" applyAlignment="1">
      <alignment horizontal="center" vertical="top"/>
    </xf>
    <xf numFmtId="0" fontId="8" fillId="3" borderId="3" xfId="0" applyFont="1" applyFill="1" applyBorder="1" applyAlignment="1">
      <alignment horizontal="center" vertical="top"/>
    </xf>
    <xf numFmtId="0" fontId="8" fillId="3" borderId="4" xfId="0" applyFont="1" applyFill="1" applyBorder="1" applyAlignment="1">
      <alignment horizontal="center" vertical="top"/>
    </xf>
    <xf numFmtId="49" fontId="5" fillId="3" borderId="5" xfId="0" applyNumberFormat="1" applyFont="1" applyFill="1" applyBorder="1" applyAlignment="1">
      <alignment horizontal="center" vertical="top" wrapText="1"/>
    </xf>
    <xf numFmtId="0" fontId="5" fillId="3" borderId="2" xfId="0" applyFont="1" applyFill="1" applyBorder="1" applyAlignment="1">
      <alignment vertical="top" wrapText="1"/>
    </xf>
    <xf numFmtId="0" fontId="8" fillId="3" borderId="2" xfId="0" applyFont="1" applyFill="1" applyBorder="1" applyAlignment="1">
      <alignment vertical="top" wrapText="1"/>
    </xf>
    <xf numFmtId="0" fontId="8" fillId="3" borderId="7" xfId="0" applyFont="1" applyFill="1" applyBorder="1" applyAlignment="1">
      <alignment horizontal="center" vertical="top" wrapText="1"/>
    </xf>
    <xf numFmtId="2" fontId="8" fillId="3" borderId="4" xfId="0" applyNumberFormat="1" applyFont="1" applyFill="1" applyBorder="1" applyAlignment="1">
      <alignment horizontal="center" vertical="center" wrapText="1"/>
    </xf>
    <xf numFmtId="2" fontId="8" fillId="3" borderId="2" xfId="0" applyNumberFormat="1" applyFont="1" applyFill="1" applyBorder="1" applyAlignment="1">
      <alignment horizontal="center" vertical="center" wrapText="1"/>
    </xf>
    <xf numFmtId="0" fontId="8" fillId="3" borderId="0" xfId="0" applyFont="1" applyFill="1"/>
    <xf numFmtId="0" fontId="8" fillId="3" borderId="0" xfId="0" applyFont="1" applyFill="1" applyAlignment="1">
      <alignment vertical="center"/>
    </xf>
    <xf numFmtId="0" fontId="6" fillId="4" borderId="0" xfId="0" applyFont="1" applyFill="1"/>
    <xf numFmtId="0" fontId="4" fillId="4" borderId="0" xfId="0" applyFont="1" applyFill="1"/>
    <xf numFmtId="49" fontId="8" fillId="4" borderId="0" xfId="0" applyNumberFormat="1" applyFont="1" applyFill="1" applyAlignment="1">
      <alignment horizontal="center" vertical="center"/>
    </xf>
    <xf numFmtId="0" fontId="8" fillId="4" borderId="0" xfId="0" applyFont="1" applyFill="1" applyAlignment="1">
      <alignment vertical="center"/>
    </xf>
    <xf numFmtId="0" fontId="8" fillId="4" borderId="0" xfId="0" applyFont="1" applyFill="1"/>
    <xf numFmtId="0" fontId="8" fillId="3" borderId="0" xfId="0" applyFont="1" applyFill="1" applyBorder="1"/>
    <xf numFmtId="0" fontId="9" fillId="4" borderId="0" xfId="0" applyFont="1" applyFill="1" applyAlignment="1"/>
    <xf numFmtId="0" fontId="9" fillId="4" borderId="0" xfId="0" applyFont="1" applyFill="1" applyBorder="1" applyAlignment="1"/>
    <xf numFmtId="0" fontId="9" fillId="3" borderId="0" xfId="0" applyFont="1" applyFill="1" applyBorder="1" applyAlignment="1"/>
    <xf numFmtId="0" fontId="10" fillId="4" borderId="2" xfId="0" applyFont="1" applyFill="1" applyBorder="1" applyAlignment="1">
      <alignment horizontal="center" vertical="center"/>
    </xf>
    <xf numFmtId="0" fontId="10" fillId="4" borderId="2" xfId="0" applyFont="1" applyFill="1" applyBorder="1" applyAlignment="1">
      <alignment horizontal="center" vertical="center" wrapText="1"/>
    </xf>
    <xf numFmtId="0" fontId="11" fillId="4" borderId="0" xfId="0" applyFont="1" applyFill="1" applyAlignment="1"/>
    <xf numFmtId="0" fontId="11" fillId="4" borderId="0" xfId="0" applyFont="1" applyFill="1" applyBorder="1" applyAlignment="1"/>
    <xf numFmtId="0" fontId="11" fillId="3" borderId="0" xfId="0" applyFont="1" applyFill="1" applyBorder="1" applyAlignment="1"/>
    <xf numFmtId="49" fontId="12" fillId="4" borderId="6" xfId="0" applyNumberFormat="1" applyFont="1" applyFill="1" applyBorder="1" applyAlignment="1">
      <alignment horizontal="center" vertical="center"/>
    </xf>
    <xf numFmtId="0" fontId="13" fillId="4" borderId="2" xfId="0" applyFont="1" applyFill="1" applyBorder="1" applyAlignment="1">
      <alignment vertical="center" wrapText="1"/>
    </xf>
    <xf numFmtId="0" fontId="8" fillId="3" borderId="2" xfId="0" applyFont="1" applyFill="1" applyBorder="1" applyAlignment="1">
      <alignment vertical="center" wrapText="1"/>
    </xf>
    <xf numFmtId="0" fontId="11" fillId="4" borderId="2" xfId="0" applyFont="1" applyFill="1" applyBorder="1" applyAlignment="1"/>
    <xf numFmtId="0" fontId="13" fillId="4" borderId="0" xfId="0" applyFont="1" applyFill="1"/>
    <xf numFmtId="0" fontId="12" fillId="4" borderId="6" xfId="0" applyFont="1" applyFill="1" applyBorder="1" applyAlignment="1">
      <alignment horizontal="center" vertical="center"/>
    </xf>
    <xf numFmtId="0" fontId="12" fillId="4" borderId="2" xfId="0" applyFont="1" applyFill="1" applyBorder="1" applyAlignment="1">
      <alignment vertical="center"/>
    </xf>
    <xf numFmtId="0" fontId="12" fillId="4" borderId="2" xfId="0" applyFont="1" applyFill="1" applyBorder="1" applyAlignment="1">
      <alignment vertical="center" wrapText="1"/>
    </xf>
    <xf numFmtId="0" fontId="12" fillId="4" borderId="2" xfId="0" applyFont="1" applyFill="1" applyBorder="1" applyAlignment="1">
      <alignment horizontal="left" vertical="center" wrapText="1"/>
    </xf>
    <xf numFmtId="0" fontId="13" fillId="4" borderId="6" xfId="0" applyFont="1" applyFill="1" applyBorder="1" applyAlignment="1">
      <alignment wrapText="1"/>
    </xf>
    <xf numFmtId="0" fontId="13" fillId="4" borderId="0" xfId="0" applyFont="1" applyFill="1" applyBorder="1" applyAlignment="1">
      <alignment wrapText="1"/>
    </xf>
    <xf numFmtId="0" fontId="13" fillId="3" borderId="0" xfId="0" applyFont="1" applyFill="1" applyBorder="1" applyAlignment="1">
      <alignment wrapText="1"/>
    </xf>
    <xf numFmtId="0" fontId="13" fillId="4" borderId="2" xfId="0" applyFont="1" applyFill="1" applyBorder="1" applyAlignment="1">
      <alignment vertical="center"/>
    </xf>
    <xf numFmtId="0" fontId="12" fillId="4" borderId="2" xfId="0" applyFont="1" applyFill="1" applyBorder="1" applyAlignment="1">
      <alignment horizontal="justify" vertical="center"/>
    </xf>
    <xf numFmtId="0" fontId="12" fillId="4" borderId="2" xfId="0" applyFont="1" applyFill="1" applyBorder="1" applyAlignment="1">
      <alignment horizontal="center" vertical="center"/>
    </xf>
    <xf numFmtId="0" fontId="8" fillId="4" borderId="2" xfId="0" applyFont="1" applyFill="1" applyBorder="1" applyAlignment="1">
      <alignment vertical="center" wrapText="1"/>
    </xf>
    <xf numFmtId="0" fontId="11" fillId="4" borderId="0" xfId="0" applyFont="1" applyFill="1" applyAlignment="1">
      <alignment vertical="center"/>
    </xf>
    <xf numFmtId="0" fontId="11" fillId="4" borderId="0" xfId="0" applyFont="1" applyFill="1" applyBorder="1" applyAlignment="1">
      <alignment vertical="center"/>
    </xf>
    <xf numFmtId="0" fontId="11" fillId="3" borderId="0" xfId="0" applyFont="1" applyFill="1" applyBorder="1" applyAlignment="1">
      <alignment vertical="center"/>
    </xf>
    <xf numFmtId="0" fontId="12" fillId="4" borderId="12" xfId="0" applyFont="1" applyFill="1" applyBorder="1" applyAlignment="1">
      <alignment horizontal="center" vertical="center"/>
    </xf>
    <xf numFmtId="0" fontId="12" fillId="4" borderId="12" xfId="0" applyFont="1" applyFill="1" applyBorder="1" applyAlignment="1">
      <alignment vertical="center" wrapText="1"/>
    </xf>
    <xf numFmtId="0" fontId="12" fillId="4" borderId="12" xfId="0" applyFont="1" applyFill="1" applyBorder="1" applyAlignment="1">
      <alignment vertical="center"/>
    </xf>
    <xf numFmtId="0" fontId="0" fillId="0" borderId="7" xfId="0" applyBorder="1" applyAlignment="1">
      <alignment horizontal="center" vertical="center" wrapText="1"/>
    </xf>
    <xf numFmtId="0" fontId="0" fillId="0" borderId="7" xfId="0" applyBorder="1" applyAlignment="1">
      <alignment vertical="center" wrapText="1"/>
    </xf>
    <xf numFmtId="0" fontId="0" fillId="0" borderId="0" xfId="0" applyAlignment="1">
      <alignment vertical="center" wrapText="1"/>
    </xf>
    <xf numFmtId="0" fontId="3" fillId="4" borderId="7" xfId="0" applyFont="1" applyFill="1" applyBorder="1" applyAlignment="1">
      <alignment horizontal="center" vertical="center" wrapText="1"/>
    </xf>
    <xf numFmtId="0" fontId="3" fillId="5" borderId="7" xfId="1" applyFont="1" applyFill="1" applyBorder="1" applyAlignment="1">
      <alignment vertical="center" wrapText="1"/>
    </xf>
    <xf numFmtId="0" fontId="3" fillId="5" borderId="7" xfId="1" applyFont="1" applyFill="1" applyBorder="1" applyAlignment="1">
      <alignment vertical="top" wrapText="1" shrinkToFit="1"/>
    </xf>
    <xf numFmtId="0" fontId="2" fillId="4" borderId="0" xfId="0" applyFont="1" applyFill="1" applyAlignment="1">
      <alignment horizontal="left" vertical="top" wrapText="1"/>
    </xf>
    <xf numFmtId="0" fontId="2" fillId="4" borderId="0" xfId="0" applyFont="1" applyFill="1" applyBorder="1" applyAlignment="1">
      <alignment horizontal="left" vertical="top" wrapText="1"/>
    </xf>
    <xf numFmtId="0" fontId="2" fillId="3" borderId="0" xfId="0" applyFont="1" applyFill="1" applyBorder="1" applyAlignment="1">
      <alignment horizontal="left" vertical="top" wrapText="1"/>
    </xf>
    <xf numFmtId="0" fontId="3" fillId="4" borderId="0" xfId="0" applyFont="1" applyFill="1"/>
    <xf numFmtId="0" fontId="3" fillId="4" borderId="8" xfId="0" applyFont="1" applyFill="1" applyBorder="1" applyAlignment="1">
      <alignment horizontal="center" vertical="center" wrapText="1"/>
    </xf>
    <xf numFmtId="0" fontId="3" fillId="5" borderId="13" xfId="1" applyFont="1" applyFill="1" applyBorder="1" applyAlignment="1">
      <alignment vertical="center"/>
    </xf>
    <xf numFmtId="0" fontId="3" fillId="5" borderId="13" xfId="1" applyFont="1" applyFill="1" applyBorder="1" applyAlignment="1">
      <alignment vertical="center" wrapText="1"/>
    </xf>
    <xf numFmtId="0" fontId="3" fillId="4" borderId="2" xfId="0" applyFont="1" applyFill="1" applyBorder="1" applyAlignment="1">
      <alignment horizontal="center" vertical="center" wrapText="1"/>
    </xf>
    <xf numFmtId="0" fontId="3" fillId="5" borderId="7" xfId="1" applyFont="1" applyFill="1" applyBorder="1" applyAlignment="1">
      <alignment vertical="center"/>
    </xf>
    <xf numFmtId="0" fontId="12" fillId="4" borderId="2" xfId="0" applyFont="1" applyFill="1" applyBorder="1" applyAlignment="1">
      <alignment horizontal="center" vertical="center" wrapText="1"/>
    </xf>
    <xf numFmtId="0" fontId="12" fillId="4" borderId="2" xfId="0" applyFont="1" applyFill="1" applyBorder="1" applyAlignment="1">
      <alignment horizontal="left" wrapText="1"/>
    </xf>
    <xf numFmtId="0" fontId="10" fillId="4" borderId="0" xfId="0" applyFont="1" applyFill="1" applyAlignment="1">
      <alignment horizontal="left" vertical="top" wrapText="1"/>
    </xf>
    <xf numFmtId="0" fontId="10" fillId="4" borderId="0" xfId="0" applyFont="1" applyFill="1" applyBorder="1" applyAlignment="1">
      <alignment horizontal="left" vertical="top" wrapText="1"/>
    </xf>
    <xf numFmtId="0" fontId="10" fillId="3" borderId="0" xfId="0" applyFont="1" applyFill="1" applyBorder="1" applyAlignment="1">
      <alignment horizontal="left" vertical="top" wrapText="1"/>
    </xf>
    <xf numFmtId="0" fontId="11" fillId="4" borderId="0" xfId="0" applyFont="1" applyFill="1"/>
    <xf numFmtId="0" fontId="8" fillId="4" borderId="2" xfId="0" applyFont="1" applyFill="1" applyBorder="1" applyAlignment="1">
      <alignment horizontal="center" vertical="center" wrapText="1"/>
    </xf>
    <xf numFmtId="0" fontId="8" fillId="4" borderId="2" xfId="0" applyFont="1" applyFill="1" applyBorder="1" applyAlignment="1">
      <alignment horizontal="left" vertical="top" wrapText="1"/>
    </xf>
    <xf numFmtId="0" fontId="12" fillId="4" borderId="2" xfId="0" applyFont="1" applyFill="1" applyBorder="1" applyAlignment="1">
      <alignment horizontal="center" vertical="top" wrapText="1"/>
    </xf>
    <xf numFmtId="0" fontId="12" fillId="4" borderId="2" xfId="0" applyFont="1" applyFill="1" applyBorder="1" applyAlignment="1">
      <alignment horizontal="left" vertical="top" wrapText="1"/>
    </xf>
    <xf numFmtId="0" fontId="5" fillId="3" borderId="0" xfId="0" applyFont="1" applyFill="1" applyBorder="1" applyAlignment="1">
      <alignment vertical="center"/>
    </xf>
    <xf numFmtId="49" fontId="5" fillId="3" borderId="4" xfId="0" applyNumberFormat="1" applyFont="1" applyFill="1" applyBorder="1" applyAlignment="1">
      <alignment horizontal="center" vertical="top" wrapText="1"/>
    </xf>
    <xf numFmtId="0" fontId="8" fillId="3" borderId="6" xfId="0" applyFont="1" applyFill="1" applyBorder="1" applyAlignment="1">
      <alignment vertical="top" wrapText="1"/>
    </xf>
    <xf numFmtId="0" fontId="8" fillId="3" borderId="3" xfId="0" applyFont="1" applyFill="1" applyBorder="1" applyAlignment="1">
      <alignment horizontal="center" vertical="center" wrapText="1"/>
    </xf>
    <xf numFmtId="0" fontId="8" fillId="3" borderId="14" xfId="0" applyFont="1" applyFill="1" applyBorder="1" applyAlignment="1">
      <alignment horizontal="center" vertical="top" wrapText="1"/>
    </xf>
    <xf numFmtId="2" fontId="8" fillId="3" borderId="15" xfId="0" applyNumberFormat="1" applyFont="1" applyFill="1" applyBorder="1" applyAlignment="1">
      <alignment horizontal="center" vertical="center" wrapText="1"/>
    </xf>
    <xf numFmtId="2" fontId="8" fillId="3" borderId="12" xfId="0" applyNumberFormat="1" applyFont="1" applyFill="1" applyBorder="1" applyAlignment="1">
      <alignment horizontal="center" vertical="center" wrapText="1"/>
    </xf>
    <xf numFmtId="0" fontId="5" fillId="3" borderId="16" xfId="0" applyFont="1" applyFill="1" applyBorder="1" applyAlignment="1">
      <alignment vertical="top"/>
    </xf>
    <xf numFmtId="0" fontId="8" fillId="3" borderId="7" xfId="0" applyFont="1" applyFill="1" applyBorder="1" applyAlignment="1">
      <alignment horizontal="center" vertical="center" wrapText="1"/>
    </xf>
    <xf numFmtId="2" fontId="8" fillId="3" borderId="7" xfId="0" applyNumberFormat="1" applyFont="1" applyFill="1" applyBorder="1" applyAlignment="1">
      <alignment horizontal="center" vertical="center" wrapText="1"/>
    </xf>
    <xf numFmtId="0" fontId="14" fillId="0" borderId="2" xfId="0" applyFont="1" applyFill="1" applyBorder="1" applyAlignment="1">
      <alignment horizontal="center" vertical="center" wrapText="1"/>
    </xf>
    <xf numFmtId="0" fontId="14" fillId="0" borderId="2" xfId="0" applyFont="1" applyFill="1" applyBorder="1" applyAlignment="1">
      <alignment horizontal="left" vertical="center" wrapText="1"/>
    </xf>
    <xf numFmtId="164" fontId="15" fillId="0" borderId="4" xfId="0" applyNumberFormat="1" applyFont="1" applyFill="1" applyBorder="1" applyAlignment="1">
      <alignment horizontal="center" vertical="center" wrapText="1"/>
    </xf>
    <xf numFmtId="164" fontId="8" fillId="3" borderId="7" xfId="0" applyNumberFormat="1" applyFont="1" applyFill="1" applyBorder="1" applyAlignment="1">
      <alignment horizontal="center" vertical="center" wrapText="1"/>
    </xf>
    <xf numFmtId="2" fontId="5" fillId="3" borderId="8" xfId="0" applyNumberFormat="1" applyFont="1" applyFill="1" applyBorder="1" applyAlignment="1">
      <alignment horizontal="center" vertical="top"/>
    </xf>
    <xf numFmtId="0" fontId="12" fillId="4" borderId="6" xfId="0" applyFont="1" applyFill="1" applyBorder="1" applyAlignment="1">
      <alignment vertical="center" wrapText="1"/>
    </xf>
    <xf numFmtId="0" fontId="16" fillId="0" borderId="7" xfId="0" applyNumberFormat="1" applyFont="1" applyBorder="1" applyAlignment="1">
      <alignment wrapText="1"/>
    </xf>
    <xf numFmtId="0" fontId="3" fillId="4" borderId="7" xfId="0" applyFont="1" applyFill="1" applyBorder="1" applyAlignment="1">
      <alignment horizontal="left" vertical="center" wrapText="1"/>
    </xf>
    <xf numFmtId="0" fontId="13" fillId="4" borderId="6" xfId="0" applyFont="1" applyFill="1" applyBorder="1" applyAlignment="1">
      <alignment vertical="center" wrapText="1"/>
    </xf>
    <xf numFmtId="0" fontId="16" fillId="0" borderId="7" xfId="0" applyFont="1" applyBorder="1" applyAlignment="1">
      <alignment wrapText="1"/>
    </xf>
    <xf numFmtId="0" fontId="12" fillId="4" borderId="12" xfId="0" applyFont="1" applyFill="1" applyBorder="1" applyAlignment="1">
      <alignment wrapText="1"/>
    </xf>
    <xf numFmtId="0" fontId="12" fillId="4" borderId="17" xfId="0" applyFont="1" applyFill="1" applyBorder="1" applyAlignment="1"/>
    <xf numFmtId="0" fontId="12" fillId="4" borderId="8" xfId="0" applyFont="1" applyFill="1" applyBorder="1" applyAlignment="1">
      <alignment vertical="center" wrapText="1"/>
    </xf>
    <xf numFmtId="0" fontId="12" fillId="4" borderId="2" xfId="0" applyFont="1" applyFill="1" applyBorder="1" applyAlignment="1">
      <alignment wrapText="1"/>
    </xf>
    <xf numFmtId="0" fontId="3" fillId="4" borderId="8" xfId="0" applyFont="1" applyFill="1" applyBorder="1" applyAlignment="1">
      <alignment horizontal="left" vertical="top" wrapText="1"/>
    </xf>
    <xf numFmtId="0" fontId="3" fillId="4" borderId="2" xfId="0" applyFont="1" applyFill="1" applyBorder="1" applyAlignment="1">
      <alignment horizontal="left" vertical="top" wrapText="1"/>
    </xf>
    <xf numFmtId="0" fontId="17" fillId="0" borderId="7" xfId="0" applyFont="1" applyBorder="1" applyAlignment="1">
      <alignment vertical="center" wrapText="1"/>
    </xf>
    <xf numFmtId="0" fontId="5" fillId="4" borderId="11" xfId="0" applyFont="1" applyFill="1" applyBorder="1" applyAlignment="1">
      <alignment horizontal="left" vertical="top" wrapText="1"/>
    </xf>
    <xf numFmtId="0" fontId="5" fillId="4" borderId="2" xfId="0" applyFont="1" applyFill="1" applyBorder="1" applyAlignment="1">
      <alignment horizontal="center" vertical="center"/>
    </xf>
    <xf numFmtId="0" fontId="11" fillId="4" borderId="0" xfId="0" applyFont="1" applyFill="1" applyBorder="1"/>
    <xf numFmtId="0" fontId="2" fillId="3" borderId="0" xfId="0" applyFont="1" applyFill="1" applyBorder="1" applyAlignment="1">
      <alignment horizontal="left" vertical="top" wrapText="1"/>
    </xf>
    <xf numFmtId="0" fontId="5" fillId="3" borderId="0" xfId="0" applyFont="1" applyFill="1" applyBorder="1" applyAlignment="1">
      <alignment horizontal="left" vertical="center" wrapText="1"/>
    </xf>
    <xf numFmtId="0" fontId="8" fillId="4" borderId="0" xfId="0" applyFont="1" applyFill="1" applyBorder="1" applyAlignment="1">
      <alignment horizontal="left" vertical="top"/>
    </xf>
    <xf numFmtId="0" fontId="8" fillId="4" borderId="0" xfId="0" applyFont="1" applyFill="1" applyBorder="1" applyAlignment="1">
      <alignment horizontal="left" vertical="top" wrapText="1"/>
    </xf>
    <xf numFmtId="0" fontId="6" fillId="3" borderId="1" xfId="0" applyFont="1" applyFill="1" applyBorder="1" applyAlignment="1">
      <alignment horizontal="left" vertical="top" wrapText="1"/>
    </xf>
    <xf numFmtId="0" fontId="5" fillId="3" borderId="6" xfId="0" applyFont="1" applyFill="1" applyBorder="1" applyAlignment="1">
      <alignment horizontal="right" vertical="top"/>
    </xf>
    <xf numFmtId="0" fontId="5" fillId="3" borderId="9" xfId="0" applyFont="1" applyFill="1" applyBorder="1" applyAlignment="1">
      <alignment horizontal="right" vertical="top"/>
    </xf>
    <xf numFmtId="0" fontId="5" fillId="3" borderId="1" xfId="0" applyFont="1" applyFill="1" applyBorder="1" applyAlignment="1">
      <alignment horizontal="right" vertical="top"/>
    </xf>
    <xf numFmtId="49" fontId="5" fillId="3" borderId="10" xfId="0" applyNumberFormat="1" applyFont="1" applyFill="1" applyBorder="1" applyAlignment="1">
      <alignment horizontal="left" vertical="top"/>
    </xf>
    <xf numFmtId="2" fontId="5" fillId="3" borderId="2" xfId="0" applyNumberFormat="1" applyFont="1" applyFill="1" applyBorder="1" applyAlignment="1">
      <alignment horizontal="center"/>
    </xf>
  </cellXfs>
  <cellStyles count="2">
    <cellStyle name="Neutral" xfId="1" builtinId="28"/>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AD46"/>
  <sheetViews>
    <sheetView tabSelected="1" topLeftCell="A4" workbookViewId="0">
      <selection activeCell="I14" sqref="I14"/>
    </sheetView>
  </sheetViews>
  <sheetFormatPr defaultRowHeight="15"/>
  <cols>
    <col min="1" max="1" width="5.85546875" customWidth="1"/>
    <col min="2" max="2" width="34.42578125" customWidth="1"/>
    <col min="3" max="3" width="40.42578125" customWidth="1"/>
    <col min="4" max="4" width="29.85546875" customWidth="1"/>
    <col min="5" max="5" width="14.42578125" customWidth="1"/>
    <col min="6" max="6" width="15.140625" customWidth="1"/>
    <col min="7" max="7" width="13.42578125" customWidth="1"/>
    <col min="8" max="8" width="12.42578125" customWidth="1"/>
    <col min="9" max="9" width="16.140625" customWidth="1"/>
  </cols>
  <sheetData>
    <row r="1" spans="1:30" s="1" customFormat="1" ht="43.9" customHeight="1">
      <c r="A1" s="117" t="s">
        <v>0</v>
      </c>
      <c r="B1" s="117"/>
      <c r="C1" s="117"/>
      <c r="D1" s="117"/>
      <c r="E1" s="117"/>
      <c r="F1" s="117"/>
      <c r="G1" s="117"/>
      <c r="H1" s="117"/>
      <c r="I1" s="117"/>
      <c r="J1" s="117"/>
      <c r="K1" s="117"/>
      <c r="L1" s="117"/>
      <c r="M1" s="117"/>
    </row>
    <row r="2" spans="1:30" s="1" customFormat="1" ht="24" customHeight="1">
      <c r="A2" s="118" t="s">
        <v>1</v>
      </c>
      <c r="B2" s="118"/>
      <c r="C2" s="118"/>
      <c r="D2" s="118"/>
      <c r="E2" s="118"/>
      <c r="F2" s="118"/>
      <c r="G2" s="118"/>
      <c r="H2" s="118"/>
      <c r="I2" s="118"/>
      <c r="J2" s="118"/>
      <c r="K2" s="118"/>
      <c r="L2" s="118"/>
      <c r="M2" s="118"/>
    </row>
    <row r="3" spans="1:30" s="1" customFormat="1" ht="12">
      <c r="A3" s="3"/>
      <c r="B3" s="3"/>
      <c r="C3" s="3"/>
      <c r="D3" s="3"/>
      <c r="E3" s="3"/>
      <c r="F3" s="3"/>
      <c r="G3" s="3"/>
      <c r="H3" s="3"/>
      <c r="I3" s="3"/>
      <c r="J3" s="3"/>
      <c r="K3" s="3"/>
      <c r="L3" s="3"/>
      <c r="M3" s="2"/>
    </row>
    <row r="4" spans="1:30" s="1" customFormat="1" ht="21.6" customHeight="1">
      <c r="A4" s="87" t="s">
        <v>76</v>
      </c>
      <c r="B4" s="87"/>
      <c r="C4" s="87"/>
      <c r="D4" s="87"/>
      <c r="E4" s="87"/>
      <c r="F4" s="87"/>
      <c r="G4" s="87"/>
      <c r="H4" s="87"/>
      <c r="I4" s="87"/>
      <c r="J4" s="4"/>
      <c r="K4" s="4"/>
      <c r="L4" s="4"/>
      <c r="M4" s="4"/>
    </row>
    <row r="5" spans="1:30" s="8" customFormat="1" ht="17.25" customHeight="1">
      <c r="A5" s="5"/>
      <c r="B5" s="6"/>
      <c r="C5" s="6"/>
      <c r="D5" s="6"/>
      <c r="E5" s="121" t="s">
        <v>2</v>
      </c>
      <c r="F5" s="121"/>
      <c r="G5" s="121"/>
      <c r="H5" s="7"/>
      <c r="K5" s="9"/>
      <c r="L5" s="10"/>
      <c r="M5" s="10"/>
    </row>
    <row r="6" spans="1:30" s="8" customFormat="1" ht="84">
      <c r="A6" s="11" t="s">
        <v>3</v>
      </c>
      <c r="B6" s="12" t="s">
        <v>4</v>
      </c>
      <c r="C6" s="12" t="s">
        <v>5</v>
      </c>
      <c r="D6" s="12" t="s">
        <v>6</v>
      </c>
      <c r="E6" s="12" t="s">
        <v>7</v>
      </c>
      <c r="F6" s="12" t="s">
        <v>8</v>
      </c>
      <c r="G6" s="12" t="s">
        <v>9</v>
      </c>
      <c r="H6" s="12" t="s">
        <v>10</v>
      </c>
      <c r="I6" s="12" t="s">
        <v>11</v>
      </c>
    </row>
    <row r="7" spans="1:30" s="8" customFormat="1" ht="12">
      <c r="A7" s="13">
        <v>1</v>
      </c>
      <c r="B7" s="14">
        <v>2</v>
      </c>
      <c r="C7" s="14">
        <v>3</v>
      </c>
      <c r="D7" s="15">
        <v>4</v>
      </c>
      <c r="E7" s="16">
        <v>5</v>
      </c>
      <c r="F7" s="17">
        <v>6</v>
      </c>
      <c r="G7" s="15">
        <v>7</v>
      </c>
      <c r="H7" s="15">
        <v>8</v>
      </c>
      <c r="I7" s="15">
        <v>9</v>
      </c>
    </row>
    <row r="8" spans="1:30" s="24" customFormat="1" ht="102" customHeight="1">
      <c r="A8" s="18" t="s">
        <v>12</v>
      </c>
      <c r="B8" s="19" t="s">
        <v>13</v>
      </c>
      <c r="C8" s="20" t="s">
        <v>14</v>
      </c>
      <c r="D8" s="90">
        <v>3500</v>
      </c>
      <c r="E8" s="91"/>
      <c r="F8" s="92"/>
      <c r="G8" s="93"/>
      <c r="H8" s="93"/>
      <c r="I8" s="23"/>
    </row>
    <row r="9" spans="1:30" s="24" customFormat="1" ht="36.75" customHeight="1">
      <c r="A9" s="88" t="s">
        <v>69</v>
      </c>
      <c r="B9" s="98" t="s">
        <v>64</v>
      </c>
      <c r="C9" s="89"/>
      <c r="D9" s="90">
        <v>3500</v>
      </c>
      <c r="E9" s="95">
        <v>175</v>
      </c>
      <c r="F9" s="100">
        <v>20</v>
      </c>
      <c r="G9" s="96">
        <v>50</v>
      </c>
      <c r="H9" s="96">
        <f>SUM(G9*E9)</f>
        <v>8750</v>
      </c>
      <c r="I9" s="22">
        <f>SUM(H9*1.05)</f>
        <v>9187.5</v>
      </c>
    </row>
    <row r="10" spans="1:30" s="24" customFormat="1" ht="50.25" customHeight="1">
      <c r="A10" s="88" t="s">
        <v>70</v>
      </c>
      <c r="B10" s="98" t="s">
        <v>65</v>
      </c>
      <c r="C10" s="89"/>
      <c r="D10" s="95">
        <v>2190</v>
      </c>
      <c r="E10" s="95">
        <v>110</v>
      </c>
      <c r="F10" s="100">
        <v>20</v>
      </c>
      <c r="G10" s="96">
        <v>50</v>
      </c>
      <c r="H10" s="96">
        <f>SUM(G10*E10)</f>
        <v>5500</v>
      </c>
      <c r="I10" s="22">
        <f>SUM(H10*1.05)</f>
        <v>5775</v>
      </c>
    </row>
    <row r="11" spans="1:30" s="24" customFormat="1" ht="50.25" customHeight="1">
      <c r="A11" s="88" t="s">
        <v>71</v>
      </c>
      <c r="B11" s="97" t="s">
        <v>66</v>
      </c>
      <c r="C11" s="89"/>
      <c r="D11" s="95">
        <v>1095</v>
      </c>
      <c r="E11" s="95">
        <v>22</v>
      </c>
      <c r="F11" s="99" t="s">
        <v>74</v>
      </c>
      <c r="G11" s="96">
        <v>49</v>
      </c>
      <c r="H11" s="96">
        <f t="shared" ref="H11:H13" si="0">SUM(G11*E11)</f>
        <v>1078</v>
      </c>
      <c r="I11" s="22">
        <f t="shared" ref="I11:I12" si="1">SUM(H11*1.05)</f>
        <v>1131.9000000000001</v>
      </c>
    </row>
    <row r="12" spans="1:30" s="24" customFormat="1" ht="50.25" customHeight="1">
      <c r="A12" s="88" t="s">
        <v>72</v>
      </c>
      <c r="B12" s="97" t="s">
        <v>67</v>
      </c>
      <c r="C12" s="89"/>
      <c r="D12" s="95">
        <v>1095</v>
      </c>
      <c r="E12" s="95">
        <v>22</v>
      </c>
      <c r="F12" s="99" t="s">
        <v>74</v>
      </c>
      <c r="G12" s="96">
        <v>49</v>
      </c>
      <c r="H12" s="96">
        <f t="shared" si="0"/>
        <v>1078</v>
      </c>
      <c r="I12" s="22">
        <f t="shared" si="1"/>
        <v>1131.9000000000001</v>
      </c>
    </row>
    <row r="13" spans="1:30" s="24" customFormat="1" ht="21" customHeight="1">
      <c r="A13" s="88" t="s">
        <v>73</v>
      </c>
      <c r="B13" s="97" t="s">
        <v>68</v>
      </c>
      <c r="C13" s="89"/>
      <c r="D13" s="95">
        <v>5690</v>
      </c>
      <c r="E13" s="21">
        <v>32</v>
      </c>
      <c r="F13" s="96" t="s">
        <v>75</v>
      </c>
      <c r="G13" s="96">
        <v>0.7</v>
      </c>
      <c r="H13" s="96">
        <f t="shared" si="0"/>
        <v>22.4</v>
      </c>
      <c r="I13" s="22">
        <f>SUM(H13*1.21)</f>
        <v>27.103999999999999</v>
      </c>
    </row>
    <row r="14" spans="1:30" s="8" customFormat="1" ht="12">
      <c r="A14" s="122" t="s">
        <v>15</v>
      </c>
      <c r="B14" s="123"/>
      <c r="C14" s="123"/>
      <c r="D14" s="124"/>
      <c r="E14" s="124"/>
      <c r="F14" s="124"/>
      <c r="G14" s="94"/>
      <c r="H14" s="101">
        <f>SUM(H9:H13)</f>
        <v>16428.400000000001</v>
      </c>
      <c r="I14" s="126">
        <f>SUM(I9:I13)</f>
        <v>17253.403999999999</v>
      </c>
    </row>
    <row r="15" spans="1:30" s="8" customFormat="1" ht="12">
      <c r="A15" s="125" t="s">
        <v>16</v>
      </c>
      <c r="B15" s="125"/>
      <c r="C15" s="25"/>
      <c r="D15" s="25"/>
      <c r="E15" s="24"/>
      <c r="F15" s="24"/>
      <c r="G15" s="24"/>
      <c r="H15" s="24"/>
      <c r="I15" s="24"/>
      <c r="J15" s="24"/>
      <c r="K15" s="24"/>
      <c r="L15" s="24"/>
      <c r="M15" s="24"/>
    </row>
    <row r="16" spans="1:30" s="27" customFormat="1" ht="12">
      <c r="A16" s="119" t="s">
        <v>17</v>
      </c>
      <c r="B16" s="119"/>
      <c r="C16" s="119"/>
      <c r="D16" s="119"/>
      <c r="E16" s="119"/>
      <c r="F16" s="119"/>
      <c r="G16" s="119"/>
      <c r="H16" s="119"/>
      <c r="I16" s="119"/>
      <c r="J16" s="119"/>
      <c r="K16" s="119"/>
      <c r="L16" s="119"/>
      <c r="M16" s="119"/>
      <c r="N16" s="26"/>
      <c r="O16" s="26"/>
      <c r="P16" s="26"/>
      <c r="Q16" s="26"/>
      <c r="R16" s="26"/>
      <c r="S16" s="26"/>
      <c r="T16" s="26"/>
      <c r="U16" s="26"/>
      <c r="V16" s="26"/>
      <c r="W16" s="26"/>
      <c r="X16" s="26"/>
      <c r="Y16" s="26"/>
      <c r="Z16" s="26"/>
      <c r="AA16" s="26"/>
      <c r="AB16" s="26"/>
      <c r="AC16" s="26"/>
      <c r="AD16" s="26"/>
    </row>
    <row r="17" spans="1:30" s="27" customFormat="1" ht="12.75" customHeight="1">
      <c r="A17" s="120" t="s">
        <v>18</v>
      </c>
      <c r="B17" s="120"/>
      <c r="C17" s="120"/>
      <c r="D17" s="120"/>
      <c r="E17" s="120"/>
      <c r="F17" s="120"/>
      <c r="G17" s="120"/>
      <c r="H17" s="120"/>
      <c r="I17" s="120"/>
      <c r="J17" s="120"/>
      <c r="K17" s="120"/>
      <c r="L17" s="120"/>
      <c r="M17" s="120"/>
      <c r="N17" s="26"/>
      <c r="O17" s="26"/>
      <c r="P17" s="26"/>
      <c r="Q17" s="26"/>
      <c r="R17" s="26"/>
      <c r="S17" s="26"/>
      <c r="T17" s="26"/>
      <c r="U17" s="26"/>
      <c r="V17" s="26"/>
      <c r="W17" s="26"/>
      <c r="X17" s="26"/>
      <c r="Y17" s="26"/>
      <c r="Z17" s="26"/>
      <c r="AA17" s="26"/>
      <c r="AB17" s="26"/>
      <c r="AC17" s="26"/>
      <c r="AD17" s="26"/>
    </row>
    <row r="18" spans="1:30" s="27" customFormat="1" ht="15.95" customHeight="1">
      <c r="A18" s="120" t="s">
        <v>19</v>
      </c>
      <c r="B18" s="120"/>
      <c r="C18" s="120"/>
      <c r="D18" s="120"/>
      <c r="E18" s="120"/>
      <c r="F18" s="120"/>
      <c r="G18" s="120"/>
      <c r="H18" s="120"/>
      <c r="I18" s="120"/>
      <c r="J18" s="120"/>
      <c r="K18" s="120"/>
      <c r="L18" s="120"/>
      <c r="M18" s="120"/>
    </row>
    <row r="19" spans="1:30" s="27" customFormat="1" ht="12">
      <c r="A19" s="119" t="s">
        <v>20</v>
      </c>
      <c r="B19" s="119"/>
      <c r="C19" s="119"/>
      <c r="D19" s="119"/>
      <c r="E19" s="119"/>
      <c r="F19" s="119"/>
      <c r="G19" s="119"/>
      <c r="H19" s="119"/>
      <c r="I19" s="119"/>
      <c r="J19" s="119"/>
      <c r="K19" s="119"/>
      <c r="L19" s="119"/>
      <c r="M19" s="119"/>
      <c r="N19" s="26"/>
      <c r="O19" s="26"/>
      <c r="P19" s="26"/>
      <c r="Q19" s="26"/>
      <c r="R19" s="26"/>
      <c r="S19" s="26"/>
      <c r="T19" s="26"/>
      <c r="U19" s="26"/>
      <c r="V19" s="26"/>
      <c r="W19" s="26"/>
      <c r="X19" s="26"/>
      <c r="Y19" s="26"/>
      <c r="Z19" s="26"/>
      <c r="AA19" s="26"/>
      <c r="AB19" s="26"/>
      <c r="AC19" s="26"/>
      <c r="AD19" s="26"/>
    </row>
    <row r="20" spans="1:30" s="27" customFormat="1" ht="15.95" customHeight="1">
      <c r="A20" s="119" t="s">
        <v>21</v>
      </c>
      <c r="B20" s="119"/>
      <c r="C20" s="119"/>
      <c r="D20" s="119"/>
      <c r="E20" s="119"/>
      <c r="F20" s="119"/>
      <c r="G20" s="119"/>
      <c r="H20" s="119"/>
      <c r="I20" s="119"/>
      <c r="J20" s="119"/>
      <c r="K20" s="119"/>
      <c r="L20" s="119"/>
      <c r="M20" s="119"/>
    </row>
    <row r="21" spans="1:30" s="27" customFormat="1" ht="12">
      <c r="A21" s="119" t="s">
        <v>22</v>
      </c>
      <c r="B21" s="119"/>
      <c r="C21" s="119"/>
      <c r="D21" s="119"/>
      <c r="E21" s="119"/>
      <c r="F21" s="119"/>
      <c r="G21" s="119"/>
      <c r="H21" s="119"/>
      <c r="I21" s="119"/>
      <c r="J21" s="119"/>
      <c r="K21" s="119"/>
      <c r="L21" s="119"/>
      <c r="M21" s="119"/>
      <c r="N21" s="26"/>
      <c r="O21" s="26"/>
      <c r="P21" s="26"/>
      <c r="Q21" s="26"/>
      <c r="R21" s="26"/>
      <c r="S21" s="26"/>
      <c r="T21" s="26"/>
      <c r="U21" s="26"/>
      <c r="V21" s="26"/>
      <c r="W21" s="26"/>
      <c r="X21" s="26"/>
      <c r="Y21" s="26"/>
      <c r="Z21" s="26"/>
      <c r="AA21" s="26"/>
      <c r="AB21" s="26"/>
      <c r="AC21" s="26"/>
      <c r="AD21" s="26"/>
    </row>
    <row r="22" spans="1:30" s="27" customFormat="1" ht="27.75" customHeight="1">
      <c r="A22" s="114" t="s">
        <v>23</v>
      </c>
      <c r="B22" s="114"/>
      <c r="C22" s="114"/>
      <c r="D22" s="114"/>
      <c r="E22" s="114"/>
      <c r="F22" s="114"/>
      <c r="G22" s="114"/>
      <c r="H22" s="114"/>
      <c r="I22" s="114"/>
      <c r="J22" s="114"/>
      <c r="K22" s="114"/>
      <c r="L22" s="114"/>
      <c r="M22" s="114"/>
      <c r="N22" s="26"/>
      <c r="O22" s="26"/>
      <c r="P22" s="26"/>
      <c r="Q22" s="26"/>
      <c r="R22" s="26"/>
      <c r="S22" s="26"/>
      <c r="T22" s="26"/>
      <c r="U22" s="26"/>
      <c r="V22" s="26"/>
      <c r="W22" s="26"/>
      <c r="X22" s="26"/>
      <c r="Y22" s="26"/>
      <c r="Z22" s="26"/>
      <c r="AA22" s="26"/>
      <c r="AB22" s="26"/>
      <c r="AC22" s="26"/>
      <c r="AD22" s="26"/>
    </row>
    <row r="23" spans="1:30" s="27" customFormat="1" ht="12">
      <c r="A23" s="28"/>
      <c r="B23" s="29"/>
      <c r="C23" s="29"/>
      <c r="D23" s="29"/>
      <c r="E23" s="30"/>
      <c r="F23" s="30"/>
      <c r="G23" s="31"/>
      <c r="H23" s="30"/>
      <c r="I23" s="30"/>
      <c r="J23" s="30"/>
      <c r="K23" s="30"/>
      <c r="L23" s="30"/>
      <c r="M23" s="30"/>
      <c r="N23" s="26"/>
      <c r="O23" s="26"/>
      <c r="P23" s="26"/>
      <c r="Q23" s="26"/>
      <c r="R23" s="26"/>
      <c r="S23" s="26"/>
      <c r="T23" s="26"/>
      <c r="U23" s="26"/>
      <c r="V23" s="26"/>
      <c r="W23" s="26"/>
      <c r="X23" s="26"/>
      <c r="Y23" s="26"/>
      <c r="Z23" s="26"/>
      <c r="AA23" s="26"/>
      <c r="AB23" s="26"/>
      <c r="AC23" s="26"/>
      <c r="AD23" s="26"/>
    </row>
    <row r="24" spans="1:30" s="32" customFormat="1" ht="12">
      <c r="A24" s="115" t="s">
        <v>24</v>
      </c>
      <c r="B24" s="115"/>
      <c r="C24" s="115"/>
      <c r="D24" s="115"/>
      <c r="F24" s="33"/>
      <c r="G24" s="34"/>
      <c r="H24" s="33"/>
      <c r="I24" s="33"/>
    </row>
    <row r="25" spans="1:30" s="37" customFormat="1" ht="60">
      <c r="A25" s="35" t="s">
        <v>25</v>
      </c>
      <c r="B25" s="35" t="s">
        <v>26</v>
      </c>
      <c r="C25" s="36" t="s">
        <v>27</v>
      </c>
      <c r="D25" s="36" t="s">
        <v>28</v>
      </c>
      <c r="F25" s="38"/>
      <c r="G25" s="39"/>
      <c r="H25" s="38"/>
      <c r="I25" s="38"/>
    </row>
    <row r="26" spans="1:30" s="27" customFormat="1" ht="42.75" customHeight="1">
      <c r="A26" s="40" t="s">
        <v>12</v>
      </c>
      <c r="B26" s="41" t="s">
        <v>29</v>
      </c>
      <c r="C26" s="42" t="s">
        <v>30</v>
      </c>
      <c r="D26" s="107" t="s">
        <v>92</v>
      </c>
      <c r="E26" s="38"/>
      <c r="F26" s="38"/>
      <c r="G26" s="39"/>
      <c r="H26" s="116"/>
      <c r="I26" s="116"/>
      <c r="J26" s="44"/>
      <c r="K26" s="44"/>
      <c r="L26" s="44"/>
      <c r="M26" s="44"/>
      <c r="N26" s="44"/>
      <c r="O26" s="44"/>
      <c r="P26" s="44"/>
      <c r="Q26" s="44"/>
      <c r="R26" s="44"/>
      <c r="S26" s="44"/>
      <c r="T26" s="44"/>
      <c r="U26" s="44"/>
      <c r="V26" s="44"/>
      <c r="W26" s="44"/>
      <c r="X26" s="44"/>
      <c r="Y26" s="44"/>
      <c r="Z26" s="44"/>
      <c r="AA26" s="44"/>
      <c r="AB26" s="44"/>
      <c r="AC26" s="44"/>
      <c r="AD26" s="44"/>
    </row>
    <row r="27" spans="1:30" s="37" customFormat="1" ht="36">
      <c r="A27" s="45">
        <v>2</v>
      </c>
      <c r="B27" s="46" t="s">
        <v>31</v>
      </c>
      <c r="C27" s="102" t="s">
        <v>32</v>
      </c>
      <c r="D27" s="103" t="s">
        <v>77</v>
      </c>
      <c r="E27" s="38"/>
      <c r="F27" s="38"/>
      <c r="G27" s="39"/>
      <c r="H27" s="38"/>
      <c r="I27" s="38"/>
    </row>
    <row r="28" spans="1:30" s="37" customFormat="1" ht="24">
      <c r="A28" s="45">
        <v>3</v>
      </c>
      <c r="B28" s="48" t="s">
        <v>33</v>
      </c>
      <c r="C28" s="49" t="s">
        <v>34</v>
      </c>
      <c r="D28" s="106" t="s">
        <v>78</v>
      </c>
      <c r="E28" s="50"/>
      <c r="F28" s="50"/>
      <c r="G28" s="51"/>
      <c r="H28" s="38"/>
      <c r="I28" s="38"/>
    </row>
    <row r="29" spans="1:30" s="37" customFormat="1" ht="12">
      <c r="A29" s="45">
        <v>4</v>
      </c>
      <c r="B29" s="41" t="s">
        <v>35</v>
      </c>
      <c r="D29" s="108"/>
      <c r="E29" s="38"/>
      <c r="F29" s="38"/>
      <c r="G29" s="39"/>
      <c r="H29" s="38"/>
      <c r="I29" s="38"/>
    </row>
    <row r="30" spans="1:30" s="37" customFormat="1" ht="48">
      <c r="A30" s="45">
        <v>5</v>
      </c>
      <c r="B30" s="41" t="s">
        <v>36</v>
      </c>
      <c r="C30" s="105" t="s">
        <v>37</v>
      </c>
      <c r="D30" s="106" t="s">
        <v>93</v>
      </c>
      <c r="E30" s="38"/>
      <c r="F30" s="38"/>
      <c r="G30" s="39"/>
      <c r="H30" s="38"/>
      <c r="I30" s="38"/>
    </row>
    <row r="31" spans="1:30" s="37" customFormat="1" ht="88.5" customHeight="1">
      <c r="A31" s="45">
        <v>6</v>
      </c>
      <c r="B31" s="41" t="s">
        <v>38</v>
      </c>
      <c r="C31" s="41" t="s">
        <v>39</v>
      </c>
      <c r="D31" s="109" t="s">
        <v>94</v>
      </c>
      <c r="E31" s="38"/>
      <c r="F31" s="38"/>
      <c r="G31" s="39"/>
      <c r="H31" s="38"/>
      <c r="I31" s="38"/>
    </row>
    <row r="32" spans="1:30" s="37" customFormat="1" ht="87" customHeight="1">
      <c r="A32" s="45">
        <v>7</v>
      </c>
      <c r="B32" s="41" t="s">
        <v>40</v>
      </c>
      <c r="C32" s="41" t="s">
        <v>41</v>
      </c>
      <c r="D32" s="48" t="s">
        <v>79</v>
      </c>
      <c r="E32" s="38"/>
      <c r="F32" s="38"/>
      <c r="G32" s="39"/>
      <c r="H32" s="38"/>
      <c r="I32" s="38"/>
    </row>
    <row r="33" spans="1:13" s="37" customFormat="1" ht="96" customHeight="1">
      <c r="A33" s="45">
        <v>8</v>
      </c>
      <c r="B33" s="41" t="s">
        <v>42</v>
      </c>
      <c r="C33" s="41" t="s">
        <v>43</v>
      </c>
      <c r="D33" s="110" t="s">
        <v>80</v>
      </c>
      <c r="E33" s="38"/>
      <c r="F33" s="38"/>
      <c r="G33" s="39"/>
      <c r="H33" s="38"/>
      <c r="I33" s="38"/>
    </row>
    <row r="34" spans="1:13" s="37" customFormat="1" ht="120">
      <c r="A34" s="45">
        <v>9</v>
      </c>
      <c r="B34" s="41" t="s">
        <v>44</v>
      </c>
      <c r="C34" s="52" t="s">
        <v>43</v>
      </c>
      <c r="D34" s="47" t="s">
        <v>81</v>
      </c>
      <c r="E34" s="38"/>
      <c r="F34" s="38"/>
      <c r="G34" s="39"/>
      <c r="H34" s="38"/>
      <c r="I34" s="38"/>
    </row>
    <row r="35" spans="1:13" s="37" customFormat="1" ht="12">
      <c r="A35" s="45">
        <v>10</v>
      </c>
      <c r="B35" s="48" t="s">
        <v>45</v>
      </c>
      <c r="C35" s="47"/>
      <c r="D35" s="43"/>
      <c r="E35" s="38"/>
      <c r="F35" s="38"/>
      <c r="G35" s="39"/>
      <c r="H35" s="38"/>
      <c r="I35" s="38"/>
    </row>
    <row r="36" spans="1:13" s="37" customFormat="1" ht="72">
      <c r="A36" s="45">
        <v>11</v>
      </c>
      <c r="B36" s="53" t="s">
        <v>33</v>
      </c>
      <c r="C36" s="47" t="s">
        <v>46</v>
      </c>
      <c r="D36" s="110" t="s">
        <v>82</v>
      </c>
      <c r="E36" s="38"/>
      <c r="F36" s="38"/>
      <c r="G36" s="39"/>
      <c r="H36" s="38"/>
      <c r="I36" s="38"/>
    </row>
    <row r="37" spans="1:13" s="37" customFormat="1" ht="96">
      <c r="A37" s="54">
        <v>12</v>
      </c>
      <c r="B37" s="53" t="s">
        <v>47</v>
      </c>
      <c r="C37" s="46" t="s">
        <v>43</v>
      </c>
      <c r="D37" s="47" t="s">
        <v>83</v>
      </c>
      <c r="F37" s="38"/>
      <c r="G37" s="39"/>
      <c r="H37" s="38"/>
      <c r="I37" s="38"/>
    </row>
    <row r="38" spans="1:13" s="56" customFormat="1" ht="36">
      <c r="A38" s="54">
        <v>13</v>
      </c>
      <c r="B38" s="46" t="s">
        <v>48</v>
      </c>
      <c r="C38" s="55" t="s">
        <v>49</v>
      </c>
      <c r="D38" s="110" t="s">
        <v>84</v>
      </c>
      <c r="F38" s="57"/>
      <c r="G38" s="58"/>
      <c r="H38" s="57"/>
      <c r="I38" s="57"/>
    </row>
    <row r="39" spans="1:13" s="37" customFormat="1" ht="60">
      <c r="A39" s="59">
        <v>14</v>
      </c>
      <c r="B39" s="60" t="s">
        <v>50</v>
      </c>
      <c r="C39" s="61" t="s">
        <v>43</v>
      </c>
      <c r="D39" s="60" t="s">
        <v>85</v>
      </c>
      <c r="F39" s="38"/>
      <c r="G39" s="39"/>
      <c r="H39" s="38"/>
      <c r="I39" s="38"/>
    </row>
    <row r="40" spans="1:13" s="64" customFormat="1" ht="144">
      <c r="A40" s="62">
        <v>15</v>
      </c>
      <c r="B40" s="63" t="s">
        <v>51</v>
      </c>
      <c r="C40" s="63" t="s">
        <v>52</v>
      </c>
      <c r="D40" s="113" t="s">
        <v>86</v>
      </c>
    </row>
    <row r="41" spans="1:13" s="71" customFormat="1" ht="163.9" customHeight="1">
      <c r="A41" s="65">
        <v>16</v>
      </c>
      <c r="B41" s="66" t="s">
        <v>53</v>
      </c>
      <c r="C41" s="67" t="s">
        <v>54</v>
      </c>
      <c r="D41" s="104" t="s">
        <v>87</v>
      </c>
      <c r="E41" s="68"/>
      <c r="F41" s="69"/>
      <c r="G41" s="70"/>
      <c r="H41" s="69"/>
      <c r="I41" s="69"/>
      <c r="J41" s="68"/>
      <c r="K41" s="68"/>
      <c r="L41" s="68"/>
      <c r="M41" s="68"/>
    </row>
    <row r="42" spans="1:13" s="71" customFormat="1" ht="51">
      <c r="A42" s="72">
        <v>17</v>
      </c>
      <c r="B42" s="73" t="s">
        <v>55</v>
      </c>
      <c r="C42" s="74" t="s">
        <v>56</v>
      </c>
      <c r="D42" s="111" t="s">
        <v>88</v>
      </c>
      <c r="E42" s="68"/>
      <c r="F42" s="69"/>
      <c r="G42" s="70"/>
      <c r="H42" s="69"/>
      <c r="I42" s="69"/>
      <c r="J42" s="68"/>
      <c r="K42" s="68"/>
      <c r="L42" s="68"/>
      <c r="M42" s="68"/>
    </row>
    <row r="43" spans="1:13" s="71" customFormat="1" ht="89.25">
      <c r="A43" s="75">
        <v>18</v>
      </c>
      <c r="B43" s="76" t="s">
        <v>57</v>
      </c>
      <c r="C43" s="66" t="s">
        <v>58</v>
      </c>
      <c r="D43" s="112" t="s">
        <v>89</v>
      </c>
      <c r="E43" s="68"/>
      <c r="F43" s="69"/>
      <c r="G43" s="70"/>
      <c r="H43" s="69"/>
      <c r="I43" s="69"/>
      <c r="J43" s="68"/>
      <c r="K43" s="68"/>
      <c r="L43" s="68"/>
      <c r="M43" s="68"/>
    </row>
    <row r="44" spans="1:13" s="82" customFormat="1" ht="36">
      <c r="A44" s="77">
        <v>19</v>
      </c>
      <c r="B44" s="78" t="s">
        <v>59</v>
      </c>
      <c r="C44" s="47" t="s">
        <v>60</v>
      </c>
      <c r="D44" s="86" t="s">
        <v>95</v>
      </c>
      <c r="E44" s="79"/>
      <c r="F44" s="80"/>
      <c r="G44" s="81"/>
      <c r="H44" s="80"/>
      <c r="I44" s="80"/>
      <c r="J44" s="79"/>
      <c r="K44" s="79"/>
      <c r="L44" s="79"/>
      <c r="M44" s="79"/>
    </row>
    <row r="45" spans="1:13" s="27" customFormat="1" ht="24">
      <c r="A45" s="83">
        <v>20</v>
      </c>
      <c r="B45" s="84" t="s">
        <v>61</v>
      </c>
      <c r="C45" s="84" t="s">
        <v>43</v>
      </c>
      <c r="D45" s="86" t="s">
        <v>91</v>
      </c>
      <c r="E45" s="79"/>
      <c r="F45" s="80"/>
      <c r="G45" s="81"/>
      <c r="H45" s="80"/>
      <c r="I45" s="80"/>
      <c r="J45" s="79"/>
      <c r="K45" s="79"/>
      <c r="L45" s="79"/>
      <c r="M45" s="79"/>
    </row>
    <row r="46" spans="1:13" s="27" customFormat="1" ht="14.25" customHeight="1">
      <c r="A46" s="85">
        <v>20</v>
      </c>
      <c r="B46" s="86" t="s">
        <v>62</v>
      </c>
      <c r="C46" s="86" t="s">
        <v>63</v>
      </c>
      <c r="D46" s="86" t="s">
        <v>90</v>
      </c>
      <c r="E46" s="79"/>
      <c r="F46" s="80"/>
      <c r="G46" s="81"/>
      <c r="H46" s="80"/>
      <c r="I46" s="80"/>
      <c r="J46" s="79"/>
      <c r="K46" s="79"/>
      <c r="L46" s="79"/>
      <c r="M46" s="79"/>
    </row>
  </sheetData>
  <mergeCells count="14">
    <mergeCell ref="A22:M22"/>
    <mergeCell ref="A24:D24"/>
    <mergeCell ref="H26:I26"/>
    <mergeCell ref="A1:M1"/>
    <mergeCell ref="A2:M2"/>
    <mergeCell ref="A16:M16"/>
    <mergeCell ref="A17:M17"/>
    <mergeCell ref="A18:M18"/>
    <mergeCell ref="A19:M19"/>
    <mergeCell ref="A20:M20"/>
    <mergeCell ref="A21:M21"/>
    <mergeCell ref="E5:G5"/>
    <mergeCell ref="A14:F14"/>
    <mergeCell ref="A15:B15"/>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balasaitiene</dc:creator>
  <cp:lastModifiedBy>balasaitiene</cp:lastModifiedBy>
  <dcterms:created xsi:type="dcterms:W3CDTF">2021-02-19T11:23:45Z</dcterms:created>
  <dcterms:modified xsi:type="dcterms:W3CDTF">2021-02-19T12:24:20Z</dcterms:modified>
</cp:coreProperties>
</file>