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66925"/>
  <mc:AlternateContent xmlns:mc="http://schemas.openxmlformats.org/markup-compatibility/2006">
    <mc:Choice Requires="x15">
      <x15ac:absPath xmlns:x15ac="http://schemas.microsoft.com/office/spreadsheetml/2010/11/ac" url="Z:\Konkursai\2021\LSMU Kauno ligonine_528482\Dokumentai pasiulymui\"/>
    </mc:Choice>
  </mc:AlternateContent>
  <xr:revisionPtr revIDLastSave="0" documentId="13_ncr:1_{07843C77-64AA-4DC5-B78C-8A56F97E47D4}" xr6:coauthVersionLast="46" xr6:coauthVersionMax="46" xr10:uidLastSave="{00000000-0000-0000-0000-000000000000}"/>
  <bookViews>
    <workbookView xWindow="-108" yWindow="-108" windowWidth="23256" windowHeight="12576" xr2:uid="{00000000-000D-0000-FFFF-FFFF00000000}"/>
  </bookViews>
  <sheets>
    <sheet name="Lapas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 i="1" l="1"/>
  <c r="J21" i="1"/>
  <c r="J20" i="1"/>
  <c r="J19" i="1"/>
  <c r="J18" i="1"/>
  <c r="J17" i="1"/>
  <c r="J16" i="1"/>
  <c r="J15" i="1"/>
  <c r="J14" i="1"/>
  <c r="J13" i="1"/>
  <c r="J12" i="1"/>
  <c r="J11" i="1"/>
  <c r="J10" i="1"/>
  <c r="I23" i="1"/>
  <c r="I10" i="1"/>
  <c r="I22" i="1"/>
  <c r="I21" i="1"/>
  <c r="I11" i="1" l="1"/>
  <c r="I12" i="1"/>
  <c r="I13" i="1"/>
  <c r="I14" i="1"/>
  <c r="I15" i="1"/>
  <c r="I16" i="1"/>
  <c r="I17" i="1"/>
  <c r="I18" i="1"/>
  <c r="I19" i="1"/>
  <c r="I20" i="1"/>
  <c r="J23" i="1" l="1"/>
</calcChain>
</file>

<file path=xl/sharedStrings.xml><?xml version="1.0" encoding="utf-8"?>
<sst xmlns="http://schemas.openxmlformats.org/spreadsheetml/2006/main" count="175" uniqueCount="154">
  <si>
    <t>REAGENTŲ BEI PAPILDOMŲ PRIEMONIŲ PAVADINIMAI, KIEKIAI IR KAINOS</t>
  </si>
  <si>
    <t>Diagnostinių reagentų, medžiagų pavadinimai</t>
  </si>
  <si>
    <t>Techniniai ir kokybiniai reikalavimai tyrimams</t>
  </si>
  <si>
    <t>Reagentų ir priemonių kiekis (ml./vnt.) nurodytam tyrimų skaičiui</t>
  </si>
  <si>
    <t>Siūloma pakuotė</t>
  </si>
  <si>
    <t>Siūlomos pakuotės kaina, EUR be PVM</t>
  </si>
  <si>
    <t>Suma, EUR be PVM 36 mėn.</t>
  </si>
  <si>
    <t>Suma, EUR su PVM 36 mėn.</t>
  </si>
  <si>
    <t>1</t>
  </si>
  <si>
    <t>Preliminarus tyrimų skaičius per 36 mėn.</t>
  </si>
  <si>
    <t>PASTABOS:</t>
  </si>
  <si>
    <t>1. Tiekėjas privalo įvertinti ir nurodyti (įrašyti) visas reikiamas sudedamąsias dalis tyrimui atlikti.</t>
  </si>
  <si>
    <t>2. Pateikti reikalingą reagentų, kitų priemonių ir kontrolinių medžiagų (atliekant kasdieninę 2-jų lygių kokybės kontrolę) kiekį, numatomam nurodytam tyrimų skaičiui per 36 mėn. atlikimui.</t>
  </si>
  <si>
    <t>3. Reagentai ir papildomos medžiagos/priemonės turi būti paženklinti CE arba lygiaverčiu ženklu.</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</si>
  <si>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</si>
  <si>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Vertinamas tik pilnas pasiūlymas, pilnai  atitinkantis kokybinius ir techninius reikalavimus. Pirkimo dalis perkama iš vieno tiekėjo</t>
  </si>
  <si>
    <t>Pavadinimas/ techniniai parametrai</t>
  </si>
  <si>
    <t>Reikalaujami techniniai parametrai</t>
  </si>
  <si>
    <t>Reikalavimų atitikimas (būtina nurodyti tikslią nuorodą analizatoriaus dokumentacijoje (dokumentacijoje tiksliai pažymimas techninis parametras)</t>
  </si>
  <si>
    <t>Būtina</t>
  </si>
  <si>
    <t xml:space="preserve"> </t>
  </si>
  <si>
    <t>1.1</t>
  </si>
  <si>
    <t>Mėginio tūris</t>
  </si>
  <si>
    <t>5. Reagentų galiojimo terminas ne trumpesnis kaip 6 mėnesiai nuo pristatymo dienos.</t>
  </si>
  <si>
    <t>CE sertifikatas</t>
  </si>
  <si>
    <t>Atmintis</t>
  </si>
  <si>
    <t xml:space="preserve">DIAGNOSTIKOS REAGENTŲ SU ANALIZATORIŲ PANAUDA PIRKIMAS, </t>
  </si>
  <si>
    <t>Matavimo principas</t>
  </si>
  <si>
    <t>Reagentai gliukozės tyrimams</t>
  </si>
  <si>
    <t>Fermentinis, amperometrinis</t>
  </si>
  <si>
    <t>1.2</t>
  </si>
  <si>
    <t>Elektrodas</t>
  </si>
  <si>
    <t>Chip - sensorius</t>
  </si>
  <si>
    <t>1.3</t>
  </si>
  <si>
    <t>Mėginių vietų kiekis rotoriuje</t>
  </si>
  <si>
    <t>Ne mažiau 15 vietų</t>
  </si>
  <si>
    <t>1.4</t>
  </si>
  <si>
    <t>Papildomos vietos rotoriuje</t>
  </si>
  <si>
    <t>2 standarto, 2 kontrolių ir 1-a skubiemstyrimams</t>
  </si>
  <si>
    <t>1.5</t>
  </si>
  <si>
    <t>Matavimo ribos</t>
  </si>
  <si>
    <t>Gliukozė: 0,5 – 50 mmol/L (9-900 mg/dL)</t>
  </si>
  <si>
    <t>1.6</t>
  </si>
  <si>
    <t>Analizatoriaus sparta</t>
  </si>
  <si>
    <t>Ne mažiau 100 tyr./val.</t>
  </si>
  <si>
    <t>1.7</t>
  </si>
  <si>
    <t>Matavimo tikslumas</t>
  </si>
  <si>
    <t>iki 1,5 % esant 12,0 mmol/l</t>
  </si>
  <si>
    <t>1.8</t>
  </si>
  <si>
    <t>Atsikartojamumas</t>
  </si>
  <si>
    <t>iki 3,0% 10-čiai mėginių prie 12 mmol/L</t>
  </si>
  <si>
    <t>1.9</t>
  </si>
  <si>
    <t>Instaliuoto sensoriaus tarnavimo laikas</t>
  </si>
  <si>
    <t>Gliukozės analitei: ne mažiau kaip 60 dienų arba 7000 tyrimų</t>
  </si>
  <si>
    <t>1.10</t>
  </si>
  <si>
    <t>Tiriamoji medžiaga</t>
  </si>
  <si>
    <t>Kraujas, serumas, plazma</t>
  </si>
  <si>
    <t>1.11</t>
  </si>
  <si>
    <t>Ne daugiau nei 20 mikrolitrų</t>
  </si>
  <si>
    <t>1.12</t>
  </si>
  <si>
    <t>Ne mažiau kaip trys kalibracijų tipai</t>
  </si>
  <si>
    <t xml:space="preserve">1. pradedant (kalibravimas vyksta prieš kiekvieną matavimą), </t>
  </si>
  <si>
    <t xml:space="preserve">2. periodiškai  vyksta automatiškai kas 60 minučių), </t>
  </si>
  <si>
    <t>3. pagal laiko skaičiavimą (kalibravimas vyksta praėjus 60 minučių po paskutinio kalibravimo prieš pradedant ėminių/mėginių matavimą)</t>
  </si>
  <si>
    <t>1.13</t>
  </si>
  <si>
    <t>Lusto jutiklio patikra</t>
  </si>
  <si>
    <t>Būtina. Turi būti lusto jutiklio selektyvumo patikrinimas - mechaninio vientisumo (nepažeistumo) įvertinimui. Patikra atliekama su orginaliais gamintojo patikros tirpalais.</t>
  </si>
  <si>
    <t>1.14</t>
  </si>
  <si>
    <t>Linijiškumo patikra</t>
  </si>
  <si>
    <t>Būtina. Turi būti linijiškumo patikrinimas - verifikuoti (patvirtinti) tikslumą su orginaliais gamintojo patikros tirpalais.</t>
  </si>
  <si>
    <t>1.15</t>
  </si>
  <si>
    <t>Parametrų normos ribos</t>
  </si>
  <si>
    <t>Nustatomos operatoriaus</t>
  </si>
  <si>
    <t>1.16</t>
  </si>
  <si>
    <t>Displėjus</t>
  </si>
  <si>
    <t>Grafinis, sensorinis</t>
  </si>
  <si>
    <t>1.17</t>
  </si>
  <si>
    <t>Jei nepatenkama į nustatytas ribas mėginys turi būti matuojamas automatiškai pakartotinai iš tos pačios mėginio kiuvetės</t>
  </si>
  <si>
    <t>1.18</t>
  </si>
  <si>
    <t>Drabiniai reagentai</t>
  </si>
  <si>
    <t>Visi reagentai ir kontrolės išpilstyti ir paruošti naudojimui</t>
  </si>
  <si>
    <t>1.19</t>
  </si>
  <si>
    <t>Brūkšninių kodų skaitytuvas</t>
  </si>
  <si>
    <t>Integruotas analizatoriuje, nuskaitantis brūkšninį kodą nuo būgne įstatytų mėgintuvėlių</t>
  </si>
  <si>
    <t>1.20</t>
  </si>
  <si>
    <t>Ne mažiau 400 tyrimų rezultatų</t>
  </si>
  <si>
    <t>1.21</t>
  </si>
  <si>
    <t>Ne senesni negu 3 metai nuo pagaminimo datos</t>
  </si>
  <si>
    <t>1 vnt.</t>
  </si>
  <si>
    <t>139  PIRKIMO DALIS - REAGENTAI BEI PAPILDOMOS PRIEMONĖS GLIUKOZĖS  TYRIMŲ  ANALIZATORIUI PANAUDAI (4vnt.)</t>
  </si>
  <si>
    <t>139.1 pirkimo dalies bendra suma Eur:</t>
  </si>
  <si>
    <t>Sisteminis gliukozės tirpalas 2500 ml</t>
  </si>
  <si>
    <t>Mėgintuvėliai su kapiliarais (5x200 vnt.)</t>
  </si>
  <si>
    <t>Gliukozės sensorius Biosen C_line (type II)</t>
  </si>
  <si>
    <t>Valymo tirpalas ir baltymų valiklis (5 vnt.)</t>
  </si>
  <si>
    <t>Kontrolė ReadyCon Norm (25 vnt.)</t>
  </si>
  <si>
    <t>Kontrolė ReadyCon Pat (25 vnt.)</t>
  </si>
  <si>
    <t>Multi standartinis tirpalas 12 mmol/L (50x2 ml)</t>
  </si>
  <si>
    <t>Termo popierius 110x12x45 mm</t>
  </si>
  <si>
    <t>Pompos žarnelė su fiksatoriais</t>
  </si>
  <si>
    <t>Keitiklis C_line</t>
  </si>
  <si>
    <t>Flow cell with tube</t>
  </si>
  <si>
    <t>EKF Diagnostic, Sisteminis gliukozės tirpalas 2500 ml, 0201-0002-024</t>
  </si>
  <si>
    <t>EKF Diagnostic, Mėgintuvėliai su kapiliarais (5x200 vnt.), 0209-0100-014</t>
  </si>
  <si>
    <t>EKF Diagnostic, Gliukozės sensorius Biosen C_line (type II), 5206-3011</t>
  </si>
  <si>
    <t>EKF Diagnostic, Valymo tirpalas ir baltymų valiklis (5 vnt.), 0201-0004-001</t>
  </si>
  <si>
    <t>EKF Diagnostic, Kontrolė ReadyCon Norm (25 vnt.), 5130-6152</t>
  </si>
  <si>
    <t>EKF Diagnostic, Kontrolė ReadyCon Pat (25 vnt.), 5130-6162</t>
  </si>
  <si>
    <t>EKF Diagnostic, Multi standartinis tirpalas 12 mmol/L (50x2 ml), 5211-3015</t>
  </si>
  <si>
    <t>110 mm, Termo popierius 110x12x45 mm</t>
  </si>
  <si>
    <t>EKF Diagnostic, Pompos žarnelė su fiksatoriais, 5208-1094</t>
  </si>
  <si>
    <t>EKF Diagnostic, Keitiklis C_line, 5211-1735</t>
  </si>
  <si>
    <t>EKF Diagnostic, Flow cell with tube, 5206-1245-1303</t>
  </si>
  <si>
    <t xml:space="preserve">2,5 L </t>
  </si>
  <si>
    <t xml:space="preserve">5x200 vnt. </t>
  </si>
  <si>
    <t>5 vnt.</t>
  </si>
  <si>
    <t>50x2 ml/ 1 matavimui sunaudojama 90µl kalibratoriaus</t>
  </si>
  <si>
    <t xml:space="preserve">1 vnt. </t>
  </si>
  <si>
    <t>25 vnt./ 1 matavimui sunaudojama 90µl kontrolės</t>
  </si>
  <si>
    <t>PVM</t>
  </si>
  <si>
    <t>Ne senesni nei 3 metų</t>
  </si>
  <si>
    <t>Sensor test solution for glucose and lactate (20 vnt.)</t>
  </si>
  <si>
    <t>20vnt.</t>
  </si>
  <si>
    <t>EKF Diagnostic, Sensor test solution for glucose and lactate (20 vnt.), 5130-6055</t>
  </si>
  <si>
    <t xml:space="preserve">Linearity test kit </t>
  </si>
  <si>
    <t>6x1ml</t>
  </si>
  <si>
    <t>Eil. Nr.</t>
  </si>
  <si>
    <t>Gamintojas, prekės pavadinimas, kodas</t>
  </si>
  <si>
    <t>Reagentai ir papildomos priemonės gliukozės tyrimų  analizatoriui "Biosen C-line"arba jam lygiaverčiui prietaisui pagal panaudą (4 analizatoriai skirtingais veiklos adresais, kai nėra galimybės naudoti tą pačią kontrolinės medžiagos pakuotę vidaus kokybės kontrolei)</t>
  </si>
  <si>
    <t xml:space="preserve">Panaudai siūlome gamintojo EKF diagnostics gliukozės analizatorių Biosen C line - 3 vnt. ir regentus bei papildomas priemones įstaigos nuosavybės teise priklausančiam gliukozės analizatoriui Biosen C_line.  </t>
  </si>
  <si>
    <t>139.1. Reagentai bei papildomos priemonės gliukozės tyrimų analizatoriui (4 vnt.) (Biosen C_line)</t>
  </si>
  <si>
    <t>4. Visos siūlomos prekės turi būti originalios, tinkamos darbui siūlomiems analizatoriams. (Pateikti gamintojo patvirtinimą)</t>
  </si>
  <si>
    <t>139.2 REIKALAVIMAI GLIUKOZĖS TYRIMŲ ANALIZATORIUI (4 vnt.)</t>
  </si>
  <si>
    <r>
      <t xml:space="preserve">Parametrų normos ribos nustatomos operatoriaus 
(žiūrėti Biosen C_line Clinic instrukciją, skyrius 10.4)
</t>
    </r>
    <r>
      <rPr>
        <b/>
        <sz val="11"/>
        <rFont val="Times New Roman1"/>
        <charset val="186"/>
      </rPr>
      <t>139 p.d. atitikties dokumentai, psl. Nr. 4</t>
    </r>
  </si>
  <si>
    <r>
      <t xml:space="preserve">Jei nepatenkama į nustatytas ribas mėginys turi būti matuojamas automatiškai pakartotinai iš tos pačios mėginio kiuvetės 
(žiūrėti Biosen C_line Clinic instrukciją, skyrius 10.4.4)
</t>
    </r>
    <r>
      <rPr>
        <b/>
        <sz val="11"/>
        <rFont val="Times New Roman1"/>
        <charset val="186"/>
      </rPr>
      <t>139 p.d. atitikties dokumentai, psl. Nr. 5</t>
    </r>
  </si>
  <si>
    <r>
      <t xml:space="preserve">2 standartui, 2 kontrolėms, 1 STAT tyrimams 
(žiūrėti Biosen C_ir S_line bukletą bei Biosen C_line Clinic instrukciją, skyrius 3)
</t>
    </r>
    <r>
      <rPr>
        <b/>
        <sz val="11"/>
        <rFont val="Times New Roman1"/>
        <charset val="186"/>
      </rPr>
      <t>139 p.d. atitikties dokumentai, psl. Nr. 2, 7</t>
    </r>
  </si>
  <si>
    <r>
      <t xml:space="preserve">20 pozicijų 
(žiūrėti Biosen C_ir S_line bukletą)
</t>
    </r>
    <r>
      <rPr>
        <b/>
        <sz val="11"/>
        <rFont val="Times New Roman1"/>
        <charset val="186"/>
      </rPr>
      <t>139 p.d. atitikties dokumentai, psl. Nr. 7</t>
    </r>
  </si>
  <si>
    <r>
      <t xml:space="preserve">iki 20 mkl. 
(žiūrėti Biosen C_ir S_line bukletą)
</t>
    </r>
    <r>
      <rPr>
        <b/>
        <sz val="11"/>
        <rFont val="Times New Roman1"/>
        <charset val="186"/>
      </rPr>
      <t>139 p.d. atitikties dokumentai, psl. Nr. 8</t>
    </r>
  </si>
  <si>
    <r>
      <t xml:space="preserve">grafinis, sensorinis 
(Biosen C_ir S_line bukletas bei Biosen C_line Clinic instrukciją, skyrius 15)
</t>
    </r>
    <r>
      <rPr>
        <b/>
        <sz val="11"/>
        <rFont val="Times New Roman1"/>
        <charset val="186"/>
      </rPr>
      <t>139 p.d. atitikties dokumentai, psl. Nr. 6, 8</t>
    </r>
  </si>
  <si>
    <r>
      <t xml:space="preserve">Kraujas, serumas, plazma 
(žiūrėti Biosen C_ir S_line bukletą)
</t>
    </r>
    <r>
      <rPr>
        <b/>
        <sz val="11"/>
        <rFont val="Times New Roman1"/>
        <charset val="186"/>
      </rPr>
      <t>139 p.d. atitikties dokumentai, psl. Nr. 8</t>
    </r>
  </si>
  <si>
    <r>
      <t xml:space="preserve">iki 120 tyr./val.
(žiūrėti Biosen C_ir S_line bukletą)
</t>
    </r>
    <r>
      <rPr>
        <b/>
        <sz val="11"/>
        <rFont val="Times New Roman1"/>
        <charset val="186"/>
      </rPr>
      <t>139 p.d. atitikties dokumentai, psl. Nr. 8</t>
    </r>
  </si>
  <si>
    <r>
      <t xml:space="preserve">Chip -sensorius 
(žiūrėti Biosen C_ir S_line bukletą)
</t>
    </r>
    <r>
      <rPr>
        <b/>
        <sz val="11"/>
        <rFont val="Times New Roman1"/>
        <charset val="186"/>
      </rPr>
      <t>139 p.d. atitikties dokumentai, psl. Nr. 8</t>
    </r>
  </si>
  <si>
    <r>
      <t xml:space="preserve">Fermentinis - amperometrinis 
(žiūrėti Biosen C_ir S_line bukletą)
</t>
    </r>
    <r>
      <rPr>
        <b/>
        <sz val="11"/>
        <rFont val="Times New Roman1"/>
        <charset val="186"/>
      </rPr>
      <t>139 p.d. atitikties dokumentai, psl. Nr. 8</t>
    </r>
  </si>
  <si>
    <r>
      <t xml:space="preserve">Gliukozė: 0,5 – 50 mmol/L (9-900 mg/dL)
(žiūrėti Biosen C_ir S_line bukletą)
</t>
    </r>
    <r>
      <rPr>
        <b/>
        <sz val="11"/>
        <rFont val="Times New Roman1"/>
        <charset val="186"/>
      </rPr>
      <t>139 p.d. atitikties dokumentai, psl. Nr. 8</t>
    </r>
  </si>
  <si>
    <r>
      <t xml:space="preserve">paklaida: ≤ 1,5 %  (12,0 mmol/l )
(žiūrėti Biosen C_ir S_line bukletą)
</t>
    </r>
    <r>
      <rPr>
        <b/>
        <sz val="11"/>
        <rFont val="Times New Roman1"/>
        <charset val="186"/>
      </rPr>
      <t>139 p.d. atitikties dokumentai, psl. Nr. 3, 6, 8</t>
    </r>
  </si>
  <si>
    <r>
      <t xml:space="preserve">1. pradedant (kalibravimas vyksta prieš kiekvieną matavimą), 
2. periodiškai  vyksta automatiškai kas 60 minučių), 
3. pagal laiko skaičiavimą (kalibravimas vyksta praėjus 60 minučių po paskutinio kalibravimo prieš pradedant ėminių/mėginių matavimą) 
(žiūrėti  Biosen C_line Clinic instrukciją, skyrius 10.3)
</t>
    </r>
    <r>
      <rPr>
        <b/>
        <sz val="11"/>
        <rFont val="Times New Roman1"/>
        <charset val="186"/>
      </rPr>
      <t>139 p.d. atitikties dokumentai, psl. Nr. 3, 8</t>
    </r>
  </si>
  <si>
    <r>
      <t xml:space="preserve">jutiklio galiojimas:gliukozė-60 dienų/7500 tyrimų
(žiūrėti Biosen C_ir S_line bukletą)
</t>
    </r>
    <r>
      <rPr>
        <b/>
        <sz val="11"/>
        <rFont val="Times New Roman1"/>
        <charset val="186"/>
      </rPr>
      <t>139 p.d. atitikties dokumentai, psl. Nr. 8</t>
    </r>
  </si>
  <si>
    <r>
      <t xml:space="preserve">iki 1000 tyrimų rezultatų 
(žiūrėti Biosen C_ir S_line bukletą)
</t>
    </r>
    <r>
      <rPr>
        <b/>
        <sz val="11"/>
        <rFont val="Times New Roman1"/>
        <charset val="186"/>
      </rPr>
      <t>139 p.d. atitikties dokumentai, psl. Nr. 8</t>
    </r>
  </si>
  <si>
    <r>
      <t xml:space="preserve">Integruotas analizatoriuje, nuskaitantis brūkšninį kodą nuo būgne įstatytų mėgintuvėlių 
(žiūrėti Biosen C_ir S_line bukletą)
</t>
    </r>
    <r>
      <rPr>
        <b/>
        <sz val="11"/>
        <rFont val="Times New Roman1"/>
        <charset val="186"/>
      </rPr>
      <t>139 p.d. atitikties dokumentai, psl. Nr. 8</t>
    </r>
  </si>
  <si>
    <r>
      <t xml:space="preserve">Yra matavimų linijiškumo patikrinimas - verifikuoti (patvirtinti) tikslumą su orginaliais gamintojo patikros tirpalais.  
(žiūrėkite linijiškumo patikros tirpalo instrukciją)
</t>
    </r>
    <r>
      <rPr>
        <b/>
        <sz val="11"/>
        <rFont val="Times New Roman1"/>
        <charset val="186"/>
      </rPr>
      <t>139 p.d. atitikties dokumentai, psl. Nr. 9</t>
    </r>
  </si>
  <si>
    <r>
      <t xml:space="preserve">Yra lusto jutiklio selektyvumo patikrinimas - mechaninio vientisumo (nepažeistumo) įvertinimui. Tikrinimas atliekamas Sensor test solution pagalba. 
(žiūrėkite lusto patikros tirpalo instrukciją)
</t>
    </r>
    <r>
      <rPr>
        <b/>
        <sz val="11"/>
        <rFont val="Times New Roman1"/>
        <charset val="186"/>
      </rPr>
      <t>139 p.d. atitikties dokumentai, psl. Nr. 10</t>
    </r>
  </si>
  <si>
    <r>
      <t xml:space="preserve">≤ 3 % prie 12 mmol/l 
(žiūrėti Biosen C_line Clinic instrukciją, skyrius 15)
</t>
    </r>
    <r>
      <rPr>
        <b/>
        <sz val="11"/>
        <rFont val="Times New Roman1"/>
        <charset val="186"/>
      </rPr>
      <t>139 p.d. atitikties dokumentai, psl. Nr. 6</t>
    </r>
  </si>
  <si>
    <r>
      <t xml:space="preserve">Visi reagentai ir kontrolės išpilstyti ir paruošti naudojimui. 
Žiūrėti reagentų aprašus.
</t>
    </r>
    <r>
      <rPr>
        <b/>
        <sz val="11"/>
        <rFont val="Times New Roman1"/>
        <charset val="186"/>
      </rPr>
      <t>139 p.d. metodikos</t>
    </r>
  </si>
  <si>
    <r>
      <t xml:space="preserve">Pateikiamas
</t>
    </r>
    <r>
      <rPr>
        <b/>
        <sz val="11"/>
        <rFont val="Times New Roman1"/>
        <charset val="186"/>
      </rPr>
      <t>139 p.d. CE sertifikatas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</si>
</sst>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9"/>
      <color theme="1"/>
      <name val="Times New Roman"/>
      <family val="1"/>
      <charset val="186"/>
    </font>
    <font>
      <sz val="11"/>
      <color theme="1"/>
      <name val="Calibri"/>
      <family val="2"/>
      <charset val="186"/>
      <scheme val="minor"/>
    </font>
    <font>
      <sz val="10"/>
      <name val="Times New Roman1"/>
    </font>
    <font>
      <sz val="11"/>
      <name val="Calibri"/>
      <family val="2"/>
      <charset val="186"/>
      <scheme val="minor"/>
    </font>
    <font>
      <sz val="10"/>
      <name val="Times New Roman"/>
      <family val="1"/>
      <charset val="186"/>
    </font>
    <font>
      <sz val="11"/>
      <color rgb="FF000000"/>
      <name val="Calibri"/>
      <family val="2"/>
    </font>
    <font>
      <sz val="11"/>
      <color rgb="FF00B050"/>
      <name val="Calibri"/>
      <family val="2"/>
      <charset val="186"/>
      <scheme val="minor"/>
    </font>
    <font>
      <sz val="11"/>
      <name val="Calibri"/>
      <family val="2"/>
      <charset val="186"/>
    </font>
    <font>
      <sz val="9"/>
      <color indexed="8"/>
      <name val="Times New Roman"/>
      <family val="1"/>
      <charset val="186"/>
    </font>
    <font>
      <b/>
      <sz val="9"/>
      <color indexed="8"/>
      <name val="Times New Roman"/>
      <family val="1"/>
      <charset val="186"/>
    </font>
    <font>
      <sz val="10"/>
      <color indexed="8"/>
      <name val="Arial"/>
      <family val="2"/>
      <charset val="186"/>
    </font>
    <font>
      <sz val="9"/>
      <name val="Arial"/>
      <family val="2"/>
      <charset val="186"/>
    </font>
    <font>
      <sz val="11"/>
      <color indexed="8"/>
      <name val="Calibri"/>
      <family val="2"/>
      <charset val="1"/>
    </font>
    <font>
      <sz val="10"/>
      <name val="Arial"/>
      <family val="2"/>
    </font>
    <font>
      <sz val="11"/>
      <name val="Times New Roman1"/>
      <charset val="186"/>
    </font>
    <font>
      <b/>
      <sz val="11"/>
      <name val="Times New Roman1"/>
      <charset val="186"/>
    </font>
    <font>
      <b/>
      <sz val="11"/>
      <color theme="1"/>
      <name val="Times New Roman1"/>
      <charset val="186"/>
    </font>
    <font>
      <sz val="11"/>
      <color theme="1"/>
      <name val="Times New Roman1"/>
      <charset val="186"/>
    </font>
    <font>
      <sz val="11"/>
      <color indexed="8"/>
      <name val="Times New Roman1"/>
      <charset val="186"/>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
    <xf numFmtId="0" fontId="0" fillId="0" borderId="0"/>
    <xf numFmtId="0" fontId="5" fillId="0" borderId="0" applyBorder="0" applyProtection="0"/>
    <xf numFmtId="0" fontId="10" fillId="0" borderId="0" applyNumberFormat="0" applyBorder="0" applyProtection="0"/>
    <xf numFmtId="0" fontId="10" fillId="0" borderId="0" applyNumberFormat="0" applyBorder="0" applyProtection="0"/>
    <xf numFmtId="0" fontId="7" fillId="0" borderId="0"/>
    <xf numFmtId="0" fontId="12" fillId="0" borderId="0"/>
    <xf numFmtId="0" fontId="13" fillId="0" borderId="0"/>
    <xf numFmtId="0" fontId="1" fillId="0" borderId="0"/>
  </cellStyleXfs>
  <cellXfs count="46">
    <xf numFmtId="0" fontId="0" fillId="0" borderId="0" xfId="0"/>
    <xf numFmtId="0" fontId="3" fillId="2" borderId="0" xfId="0" applyFont="1" applyFill="1"/>
    <xf numFmtId="0" fontId="6" fillId="2" borderId="0" xfId="0" applyFont="1" applyFill="1"/>
    <xf numFmtId="0" fontId="11" fillId="2" borderId="0" xfId="0" applyFont="1" applyFill="1"/>
    <xf numFmtId="0" fontId="9" fillId="3" borderId="0" xfId="0" applyFont="1" applyFill="1" applyAlignment="1">
      <alignment horizontal="left" vertical="top" wrapText="1"/>
    </xf>
    <xf numFmtId="0" fontId="0" fillId="2" borderId="0" xfId="0" applyFill="1"/>
    <xf numFmtId="0" fontId="3" fillId="2" borderId="0" xfId="0" applyFont="1" applyFill="1" applyAlignment="1">
      <alignment horizontal="center" vertical="center"/>
    </xf>
    <xf numFmtId="0" fontId="8" fillId="2" borderId="0" xfId="0" applyFont="1" applyFill="1" applyAlignment="1">
      <alignment horizontal="center" vertical="top" wrapText="1"/>
    </xf>
    <xf numFmtId="0" fontId="9" fillId="2" borderId="0" xfId="0" applyFont="1" applyFill="1" applyAlignment="1">
      <alignment horizontal="left" vertical="top" wrapText="1"/>
    </xf>
    <xf numFmtId="0" fontId="8" fillId="2" borderId="0" xfId="0" applyFont="1" applyFill="1" applyAlignment="1">
      <alignment horizontal="left" vertical="top" wrapText="1"/>
    </xf>
    <xf numFmtId="0" fontId="2" fillId="2" borderId="0" xfId="0" applyFont="1" applyFill="1" applyBorder="1" applyAlignment="1">
      <alignment horizontal="center" vertical="center"/>
    </xf>
    <xf numFmtId="0" fontId="3" fillId="2" borderId="0" xfId="0" applyFont="1" applyFill="1" applyBorder="1"/>
    <xf numFmtId="0" fontId="4" fillId="2" borderId="0" xfId="0" applyFont="1" applyFill="1" applyBorder="1" applyAlignment="1">
      <alignment horizontal="left" vertical="center" wrapText="1"/>
    </xf>
    <xf numFmtId="0" fontId="3" fillId="4" borderId="0" xfId="0" applyFont="1" applyFill="1"/>
    <xf numFmtId="0" fontId="3" fillId="4" borderId="0" xfId="0" applyFont="1" applyFill="1" applyAlignment="1">
      <alignment horizontal="center" vertical="center"/>
    </xf>
    <xf numFmtId="0" fontId="3" fillId="0" borderId="0" xfId="0" applyFont="1"/>
    <xf numFmtId="49"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8" fillId="2" borderId="1" xfId="0" applyFont="1" applyFill="1" applyBorder="1" applyAlignment="1">
      <alignment vertical="center" wrapText="1"/>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49" fontId="14" fillId="2" borderId="0" xfId="0" applyNumberFormat="1" applyFont="1" applyFill="1" applyBorder="1" applyAlignment="1">
      <alignment horizontal="center" vertical="center" wrapText="1"/>
    </xf>
    <xf numFmtId="0" fontId="14" fillId="2" borderId="0" xfId="0" applyFont="1" applyFill="1" applyAlignment="1">
      <alignment horizontal="center" vertical="center" wrapText="1"/>
    </xf>
    <xf numFmtId="2" fontId="17" fillId="2" borderId="1"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9" fontId="17" fillId="2" borderId="1" xfId="0" applyNumberFormat="1" applyFont="1" applyFill="1" applyBorder="1" applyAlignment="1">
      <alignment horizontal="center" vertical="center" wrapText="1"/>
    </xf>
    <xf numFmtId="2" fontId="14" fillId="2" borderId="1" xfId="0" applyNumberFormat="1" applyFont="1" applyFill="1" applyBorder="1" applyAlignment="1">
      <alignment horizontal="center" vertical="center" wrapText="1"/>
    </xf>
    <xf numFmtId="0" fontId="16" fillId="2" borderId="1" xfId="0" applyFont="1" applyFill="1" applyBorder="1" applyAlignment="1">
      <alignmen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wrapText="1" shrinkToFit="1"/>
    </xf>
    <xf numFmtId="0" fontId="15" fillId="2" borderId="0" xfId="0" applyFont="1" applyFill="1" applyBorder="1" applyAlignment="1">
      <alignment horizontal="center" vertical="center" wrapText="1"/>
    </xf>
    <xf numFmtId="0" fontId="15" fillId="2" borderId="1" xfId="0" applyFont="1" applyFill="1" applyBorder="1" applyAlignment="1">
      <alignment horizontal="right" vertical="center" wrapText="1"/>
    </xf>
    <xf numFmtId="0" fontId="14" fillId="2" borderId="2"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49" fontId="15" fillId="2" borderId="0"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4" fillId="2" borderId="0" xfId="0" applyFont="1" applyFill="1" applyBorder="1" applyAlignment="1">
      <alignment horizontal="center" vertical="center" wrapText="1"/>
    </xf>
  </cellXfs>
  <cellStyles count="8">
    <cellStyle name="Įprastas 2" xfId="4" xr:uid="{00000000-0005-0000-0000-000001000000}"/>
    <cellStyle name="Įprastas 3" xfId="7" xr:uid="{8271A3E4-8943-410C-A9F2-E5CA4FA36BD9}"/>
    <cellStyle name="Normal" xfId="0" builtinId="0" customBuiltin="1"/>
    <cellStyle name="Normal 10" xfId="2" xr:uid="{00000000-0005-0000-0000-000004000000}"/>
    <cellStyle name="Normal 2" xfId="3" xr:uid="{00000000-0005-0000-0000-000005000000}"/>
    <cellStyle name="Normal 3" xfId="6"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0"/>
  <sheetViews>
    <sheetView tabSelected="1" topLeftCell="A55" zoomScale="90" zoomScaleNormal="90" workbookViewId="0">
      <selection activeCell="L57" sqref="L57"/>
    </sheetView>
  </sheetViews>
  <sheetFormatPr defaultColWidth="9.28515625" defaultRowHeight="14.4"/>
  <cols>
    <col min="1" max="1" width="8.5703125" style="1" customWidth="1"/>
    <col min="2" max="2" width="45.5703125" style="1" customWidth="1"/>
    <col min="3" max="3" width="16.85546875" style="1" customWidth="1"/>
    <col min="4" max="4" width="19.42578125" style="6" customWidth="1"/>
    <col min="5" max="5" width="24.42578125" style="1" customWidth="1"/>
    <col min="6" max="6" width="25.7109375" style="1" customWidth="1"/>
    <col min="7" max="7" width="17.7109375" style="1" customWidth="1"/>
    <col min="8" max="8" width="10.42578125" style="1" customWidth="1"/>
    <col min="9" max="9" width="15.140625" style="1" customWidth="1"/>
    <col min="10" max="10" width="15.5703125" style="1" customWidth="1"/>
    <col min="11" max="11" width="56.85546875" style="1" customWidth="1"/>
    <col min="12" max="16384" width="9.28515625" style="5"/>
  </cols>
  <sheetData>
    <row r="1" spans="1:11" ht="13.8">
      <c r="A1" s="27" t="s">
        <v>20</v>
      </c>
      <c r="B1" s="26"/>
      <c r="C1" s="26"/>
      <c r="D1" s="26"/>
      <c r="E1" s="26"/>
      <c r="F1" s="26"/>
      <c r="G1" s="26"/>
      <c r="H1" s="26"/>
      <c r="I1" s="45"/>
      <c r="J1" s="45"/>
      <c r="K1" s="28"/>
    </row>
    <row r="2" spans="1:11" s="2" customFormat="1" ht="30" customHeight="1">
      <c r="A2" s="36" t="s">
        <v>26</v>
      </c>
      <c r="B2" s="36"/>
      <c r="C2" s="36"/>
      <c r="D2" s="36"/>
      <c r="E2" s="36"/>
      <c r="F2" s="36"/>
      <c r="G2" s="36"/>
      <c r="H2" s="36"/>
      <c r="I2" s="36"/>
      <c r="J2" s="36"/>
      <c r="K2" s="36"/>
    </row>
    <row r="3" spans="1:11" s="2" customFormat="1" ht="21" customHeight="1">
      <c r="A3" s="36" t="s">
        <v>0</v>
      </c>
      <c r="B3" s="36"/>
      <c r="C3" s="36"/>
      <c r="D3" s="36"/>
      <c r="E3" s="36"/>
      <c r="F3" s="36"/>
      <c r="G3" s="36"/>
      <c r="H3" s="36"/>
      <c r="I3" s="36"/>
      <c r="J3" s="36"/>
      <c r="K3" s="36"/>
    </row>
    <row r="4" spans="1:11" ht="13.8">
      <c r="A4" s="27"/>
      <c r="B4" s="26"/>
      <c r="C4" s="26"/>
      <c r="D4" s="26"/>
      <c r="E4" s="26"/>
      <c r="F4" s="26"/>
      <c r="G4" s="26"/>
      <c r="H4" s="26"/>
      <c r="I4" s="26"/>
      <c r="J4" s="26"/>
      <c r="K4" s="28"/>
    </row>
    <row r="5" spans="1:11" ht="35.4" customHeight="1">
      <c r="A5" s="36" t="s">
        <v>89</v>
      </c>
      <c r="B5" s="36"/>
      <c r="C5" s="36"/>
      <c r="D5" s="36"/>
      <c r="E5" s="36"/>
      <c r="F5" s="36"/>
      <c r="G5" s="36"/>
      <c r="H5" s="36"/>
      <c r="I5" s="36"/>
      <c r="J5" s="36"/>
      <c r="K5" s="36"/>
    </row>
    <row r="6" spans="1:11" ht="28.2" customHeight="1">
      <c r="A6" s="36" t="s">
        <v>130</v>
      </c>
      <c r="B6" s="36"/>
      <c r="C6" s="36"/>
      <c r="D6" s="36"/>
      <c r="E6" s="36"/>
      <c r="F6" s="36"/>
      <c r="G6" s="36"/>
      <c r="H6" s="36"/>
      <c r="I6" s="36"/>
      <c r="J6" s="36"/>
      <c r="K6" s="36"/>
    </row>
    <row r="7" spans="1:11" ht="72.75" customHeight="1">
      <c r="A7" s="16" t="s">
        <v>126</v>
      </c>
      <c r="B7" s="17" t="s">
        <v>1</v>
      </c>
      <c r="C7" s="17" t="s">
        <v>2</v>
      </c>
      <c r="D7" s="17" t="s">
        <v>9</v>
      </c>
      <c r="E7" s="17" t="s">
        <v>3</v>
      </c>
      <c r="F7" s="17" t="s">
        <v>4</v>
      </c>
      <c r="G7" s="17" t="s">
        <v>5</v>
      </c>
      <c r="H7" s="17" t="s">
        <v>119</v>
      </c>
      <c r="I7" s="17" t="s">
        <v>6</v>
      </c>
      <c r="J7" s="17" t="s">
        <v>7</v>
      </c>
      <c r="K7" s="17" t="s">
        <v>127</v>
      </c>
    </row>
    <row r="8" spans="1:11" ht="70.8" customHeight="1">
      <c r="A8" s="25"/>
      <c r="B8" s="43" t="s">
        <v>128</v>
      </c>
      <c r="C8" s="43"/>
      <c r="D8" s="43"/>
      <c r="E8" s="43"/>
      <c r="F8" s="44"/>
      <c r="G8" s="44"/>
      <c r="H8" s="44"/>
      <c r="I8" s="44"/>
      <c r="J8" s="44"/>
      <c r="K8" s="33" t="s">
        <v>129</v>
      </c>
    </row>
    <row r="9" spans="1:11" ht="51" customHeight="1">
      <c r="A9" s="25" t="s">
        <v>8</v>
      </c>
      <c r="B9" s="21" t="s">
        <v>28</v>
      </c>
      <c r="C9" s="18"/>
      <c r="D9" s="18">
        <v>80000</v>
      </c>
      <c r="E9" s="18"/>
      <c r="F9" s="18"/>
      <c r="G9" s="18"/>
      <c r="H9" s="18"/>
      <c r="I9" s="18"/>
      <c r="J9" s="18"/>
      <c r="K9" s="19"/>
    </row>
    <row r="10" spans="1:11" ht="27.6">
      <c r="A10" s="25" t="s">
        <v>21</v>
      </c>
      <c r="B10" s="24" t="s">
        <v>91</v>
      </c>
      <c r="C10" s="18"/>
      <c r="D10" s="18"/>
      <c r="E10" s="18">
        <v>34</v>
      </c>
      <c r="F10" s="18" t="s">
        <v>113</v>
      </c>
      <c r="G10" s="29">
        <v>42</v>
      </c>
      <c r="H10" s="31">
        <v>0.05</v>
      </c>
      <c r="I10" s="32">
        <f>G10*E10</f>
        <v>1428</v>
      </c>
      <c r="J10" s="32">
        <f t="shared" ref="J10:J16" si="0">I10*1.05</f>
        <v>1499.4</v>
      </c>
      <c r="K10" s="19" t="s">
        <v>102</v>
      </c>
    </row>
    <row r="11" spans="1:11" ht="27.6">
      <c r="A11" s="25" t="s">
        <v>30</v>
      </c>
      <c r="B11" s="24" t="s">
        <v>92</v>
      </c>
      <c r="C11" s="18"/>
      <c r="D11" s="18"/>
      <c r="E11" s="18">
        <v>80</v>
      </c>
      <c r="F11" s="18" t="s">
        <v>114</v>
      </c>
      <c r="G11" s="29">
        <v>139</v>
      </c>
      <c r="H11" s="31">
        <v>0.05</v>
      </c>
      <c r="I11" s="32">
        <f t="shared" ref="I11:I22" si="1">G11*E11</f>
        <v>11120</v>
      </c>
      <c r="J11" s="32">
        <f t="shared" si="0"/>
        <v>11676</v>
      </c>
      <c r="K11" s="19" t="s">
        <v>103</v>
      </c>
    </row>
    <row r="12" spans="1:11" ht="27.6">
      <c r="A12" s="25" t="s">
        <v>33</v>
      </c>
      <c r="B12" s="24" t="s">
        <v>93</v>
      </c>
      <c r="C12" s="18"/>
      <c r="D12" s="18"/>
      <c r="E12" s="18">
        <v>76</v>
      </c>
      <c r="F12" s="18" t="s">
        <v>88</v>
      </c>
      <c r="G12" s="29">
        <v>18</v>
      </c>
      <c r="H12" s="31">
        <v>0.05</v>
      </c>
      <c r="I12" s="32">
        <f t="shared" si="1"/>
        <v>1368</v>
      </c>
      <c r="J12" s="32">
        <f t="shared" si="0"/>
        <v>1436.4</v>
      </c>
      <c r="K12" s="19" t="s">
        <v>104</v>
      </c>
    </row>
    <row r="13" spans="1:11" ht="27.6">
      <c r="A13" s="25" t="s">
        <v>36</v>
      </c>
      <c r="B13" s="24" t="s">
        <v>94</v>
      </c>
      <c r="C13" s="18"/>
      <c r="D13" s="18"/>
      <c r="E13" s="18">
        <v>16</v>
      </c>
      <c r="F13" s="18" t="s">
        <v>115</v>
      </c>
      <c r="G13" s="29">
        <v>8</v>
      </c>
      <c r="H13" s="31">
        <v>0.05</v>
      </c>
      <c r="I13" s="32">
        <f t="shared" si="1"/>
        <v>128</v>
      </c>
      <c r="J13" s="32">
        <f t="shared" si="0"/>
        <v>134.4</v>
      </c>
      <c r="K13" s="19" t="s">
        <v>105</v>
      </c>
    </row>
    <row r="14" spans="1:11" ht="69">
      <c r="A14" s="25" t="s">
        <v>39</v>
      </c>
      <c r="B14" s="23" t="s">
        <v>95</v>
      </c>
      <c r="C14" s="18"/>
      <c r="D14" s="18"/>
      <c r="E14" s="18">
        <v>176</v>
      </c>
      <c r="F14" s="18" t="s">
        <v>118</v>
      </c>
      <c r="G14" s="29">
        <v>15</v>
      </c>
      <c r="H14" s="31">
        <v>0.05</v>
      </c>
      <c r="I14" s="32">
        <f t="shared" si="1"/>
        <v>2640</v>
      </c>
      <c r="J14" s="32">
        <f t="shared" si="0"/>
        <v>2772</v>
      </c>
      <c r="K14" s="19" t="s">
        <v>106</v>
      </c>
    </row>
    <row r="15" spans="1:11" ht="69">
      <c r="A15" s="25" t="s">
        <v>42</v>
      </c>
      <c r="B15" s="22" t="s">
        <v>96</v>
      </c>
      <c r="C15" s="18"/>
      <c r="D15" s="18"/>
      <c r="E15" s="18">
        <v>176</v>
      </c>
      <c r="F15" s="18" t="s">
        <v>118</v>
      </c>
      <c r="G15" s="29">
        <v>15</v>
      </c>
      <c r="H15" s="31">
        <v>0.05</v>
      </c>
      <c r="I15" s="32">
        <f t="shared" si="1"/>
        <v>2640</v>
      </c>
      <c r="J15" s="32">
        <f t="shared" si="0"/>
        <v>2772</v>
      </c>
      <c r="K15" s="19" t="s">
        <v>107</v>
      </c>
    </row>
    <row r="16" spans="1:11" ht="69">
      <c r="A16" s="25" t="s">
        <v>45</v>
      </c>
      <c r="B16" s="24" t="s">
        <v>97</v>
      </c>
      <c r="C16" s="18"/>
      <c r="D16" s="18"/>
      <c r="E16" s="18">
        <v>96</v>
      </c>
      <c r="F16" s="18" t="s">
        <v>116</v>
      </c>
      <c r="G16" s="29">
        <v>18</v>
      </c>
      <c r="H16" s="31">
        <v>0.05</v>
      </c>
      <c r="I16" s="32">
        <f t="shared" si="1"/>
        <v>1728</v>
      </c>
      <c r="J16" s="32">
        <f t="shared" si="0"/>
        <v>1814.4</v>
      </c>
      <c r="K16" s="19" t="s">
        <v>108</v>
      </c>
    </row>
    <row r="17" spans="1:11" ht="13.8">
      <c r="A17" s="25" t="s">
        <v>48</v>
      </c>
      <c r="B17" s="22" t="s">
        <v>98</v>
      </c>
      <c r="C17" s="18"/>
      <c r="D17" s="18"/>
      <c r="E17" s="18">
        <v>24</v>
      </c>
      <c r="F17" s="18" t="s">
        <v>88</v>
      </c>
      <c r="G17" s="29">
        <v>2</v>
      </c>
      <c r="H17" s="31">
        <v>0.21</v>
      </c>
      <c r="I17" s="32">
        <f t="shared" si="1"/>
        <v>48</v>
      </c>
      <c r="J17" s="32">
        <f>I17*1.21</f>
        <v>58.08</v>
      </c>
      <c r="K17" s="19" t="s">
        <v>109</v>
      </c>
    </row>
    <row r="18" spans="1:11" ht="27.6">
      <c r="A18" s="25" t="s">
        <v>51</v>
      </c>
      <c r="B18" s="23" t="s">
        <v>99</v>
      </c>
      <c r="C18" s="18"/>
      <c r="D18" s="18"/>
      <c r="E18" s="18">
        <v>6</v>
      </c>
      <c r="F18" s="18" t="s">
        <v>88</v>
      </c>
      <c r="G18" s="29">
        <v>47</v>
      </c>
      <c r="H18" s="31">
        <v>0.21</v>
      </c>
      <c r="I18" s="32">
        <f t="shared" si="1"/>
        <v>282</v>
      </c>
      <c r="J18" s="32">
        <f>I18*1.21</f>
        <v>341.21999999999997</v>
      </c>
      <c r="K18" s="20" t="s">
        <v>110</v>
      </c>
    </row>
    <row r="19" spans="1:11" ht="13.8">
      <c r="A19" s="25" t="s">
        <v>54</v>
      </c>
      <c r="B19" s="23" t="s">
        <v>100</v>
      </c>
      <c r="C19" s="18"/>
      <c r="D19" s="18"/>
      <c r="E19" s="18">
        <v>2</v>
      </c>
      <c r="F19" s="18" t="s">
        <v>117</v>
      </c>
      <c r="G19" s="29">
        <v>125</v>
      </c>
      <c r="H19" s="31">
        <v>0.21</v>
      </c>
      <c r="I19" s="32">
        <f t="shared" si="1"/>
        <v>250</v>
      </c>
      <c r="J19" s="32">
        <f>I19*1.21</f>
        <v>302.5</v>
      </c>
      <c r="K19" s="20" t="s">
        <v>111</v>
      </c>
    </row>
    <row r="20" spans="1:11" ht="27.6">
      <c r="A20" s="25" t="s">
        <v>57</v>
      </c>
      <c r="B20" s="23" t="s">
        <v>101</v>
      </c>
      <c r="C20" s="18"/>
      <c r="D20" s="18"/>
      <c r="E20" s="18">
        <v>2</v>
      </c>
      <c r="F20" s="18" t="s">
        <v>88</v>
      </c>
      <c r="G20" s="29">
        <v>210</v>
      </c>
      <c r="H20" s="31">
        <v>0.21</v>
      </c>
      <c r="I20" s="32">
        <f t="shared" si="1"/>
        <v>420</v>
      </c>
      <c r="J20" s="32">
        <f>I20*1.21</f>
        <v>508.2</v>
      </c>
      <c r="K20" s="20" t="s">
        <v>112</v>
      </c>
    </row>
    <row r="21" spans="1:11" ht="27.6">
      <c r="A21" s="25" t="s">
        <v>59</v>
      </c>
      <c r="B21" s="24" t="s">
        <v>121</v>
      </c>
      <c r="C21" s="18"/>
      <c r="D21" s="18"/>
      <c r="E21" s="18">
        <v>6</v>
      </c>
      <c r="F21" s="18" t="s">
        <v>122</v>
      </c>
      <c r="G21" s="29">
        <v>8</v>
      </c>
      <c r="H21" s="31">
        <v>0.05</v>
      </c>
      <c r="I21" s="32">
        <f t="shared" si="1"/>
        <v>48</v>
      </c>
      <c r="J21" s="32">
        <f>I21*1.05</f>
        <v>50.400000000000006</v>
      </c>
      <c r="K21" s="19" t="s">
        <v>123</v>
      </c>
    </row>
    <row r="22" spans="1:11" ht="13.8">
      <c r="A22" s="25" t="s">
        <v>64</v>
      </c>
      <c r="B22" s="24" t="s">
        <v>124</v>
      </c>
      <c r="C22" s="18"/>
      <c r="D22" s="18"/>
      <c r="E22" s="18">
        <v>6</v>
      </c>
      <c r="F22" s="18" t="s">
        <v>125</v>
      </c>
      <c r="G22" s="29">
        <v>5</v>
      </c>
      <c r="H22" s="31">
        <v>0.05</v>
      </c>
      <c r="I22" s="32">
        <f t="shared" si="1"/>
        <v>30</v>
      </c>
      <c r="J22" s="32">
        <f>I22*1.05</f>
        <v>31.5</v>
      </c>
      <c r="K22" s="20"/>
    </row>
    <row r="23" spans="1:11" ht="13.8" customHeight="1">
      <c r="A23" s="37" t="s">
        <v>90</v>
      </c>
      <c r="B23" s="37"/>
      <c r="C23" s="37"/>
      <c r="D23" s="37"/>
      <c r="E23" s="37"/>
      <c r="F23" s="37"/>
      <c r="G23" s="37"/>
      <c r="H23" s="37"/>
      <c r="I23" s="30">
        <f>SUM(I10:I22)</f>
        <v>22130</v>
      </c>
      <c r="J23" s="30">
        <f>SUM(J10:J20)</f>
        <v>23314.600000000002</v>
      </c>
      <c r="K23" s="19"/>
    </row>
    <row r="24" spans="1:11" ht="13.8" customHeight="1">
      <c r="A24" s="38" t="s">
        <v>10</v>
      </c>
      <c r="B24" s="38"/>
      <c r="C24" s="38"/>
      <c r="D24" s="38"/>
      <c r="E24" s="38"/>
      <c r="F24" s="38"/>
      <c r="G24" s="38"/>
      <c r="H24" s="38"/>
      <c r="I24" s="38"/>
      <c r="J24" s="38"/>
      <c r="K24" s="38"/>
    </row>
    <row r="25" spans="1:11" ht="10.8" customHeight="1">
      <c r="A25" s="39" t="s">
        <v>11</v>
      </c>
      <c r="B25" s="39"/>
      <c r="C25" s="39"/>
      <c r="D25" s="39"/>
      <c r="E25" s="39"/>
      <c r="F25" s="39"/>
      <c r="G25" s="39"/>
      <c r="H25" s="39"/>
      <c r="I25" s="39"/>
      <c r="J25" s="39"/>
      <c r="K25" s="39"/>
    </row>
    <row r="26" spans="1:11" ht="17.399999999999999" customHeight="1">
      <c r="A26" s="39" t="s">
        <v>12</v>
      </c>
      <c r="B26" s="39"/>
      <c r="C26" s="39"/>
      <c r="D26" s="39"/>
      <c r="E26" s="39"/>
      <c r="F26" s="39"/>
      <c r="G26" s="39"/>
      <c r="H26" s="39"/>
      <c r="I26" s="39"/>
      <c r="J26" s="39"/>
      <c r="K26" s="39"/>
    </row>
    <row r="27" spans="1:11" ht="13.8" customHeight="1">
      <c r="A27" s="39" t="s">
        <v>13</v>
      </c>
      <c r="B27" s="39"/>
      <c r="C27" s="39"/>
      <c r="D27" s="39"/>
      <c r="E27" s="39"/>
      <c r="F27" s="39"/>
      <c r="G27" s="39"/>
      <c r="H27" s="39"/>
      <c r="I27" s="39"/>
      <c r="J27" s="39"/>
      <c r="K27" s="39"/>
    </row>
    <row r="28" spans="1:11" ht="13.8" customHeight="1">
      <c r="A28" s="39" t="s">
        <v>131</v>
      </c>
      <c r="B28" s="39"/>
      <c r="C28" s="39"/>
      <c r="D28" s="39"/>
      <c r="E28" s="39"/>
      <c r="F28" s="39"/>
      <c r="G28" s="39"/>
      <c r="H28" s="39"/>
      <c r="I28" s="39"/>
      <c r="J28" s="39"/>
      <c r="K28" s="39"/>
    </row>
    <row r="29" spans="1:11" ht="13.8" customHeight="1">
      <c r="A29" s="39" t="s">
        <v>23</v>
      </c>
      <c r="B29" s="39"/>
      <c r="C29" s="39"/>
      <c r="D29" s="39"/>
      <c r="E29" s="39"/>
      <c r="F29" s="39"/>
      <c r="G29" s="39"/>
      <c r="H29" s="39"/>
      <c r="I29" s="39"/>
      <c r="J29" s="39"/>
      <c r="K29" s="39"/>
    </row>
    <row r="30" spans="1:11" ht="43.5" customHeight="1">
      <c r="A30" s="40" t="s">
        <v>14</v>
      </c>
      <c r="B30" s="40"/>
      <c r="C30" s="40"/>
      <c r="D30" s="40"/>
      <c r="E30" s="40"/>
      <c r="F30" s="40"/>
      <c r="G30" s="40"/>
      <c r="H30" s="40"/>
      <c r="I30" s="40"/>
      <c r="J30" s="40"/>
      <c r="K30" s="40"/>
    </row>
    <row r="31" spans="1:11" ht="13.8">
      <c r="A31" s="27"/>
      <c r="B31" s="26"/>
      <c r="C31" s="26"/>
      <c r="D31" s="26"/>
      <c r="E31" s="26"/>
      <c r="F31" s="26"/>
      <c r="G31" s="26"/>
      <c r="H31" s="26"/>
      <c r="I31" s="26"/>
      <c r="J31" s="26"/>
      <c r="K31" s="28"/>
    </row>
    <row r="32" spans="1:11" ht="15" customHeight="1">
      <c r="A32" s="41" t="s">
        <v>132</v>
      </c>
      <c r="B32" s="41"/>
      <c r="C32" s="41"/>
      <c r="D32" s="41"/>
      <c r="E32" s="41"/>
      <c r="F32" s="41"/>
      <c r="G32" s="41"/>
      <c r="H32" s="41"/>
      <c r="I32" s="41"/>
      <c r="J32" s="41"/>
      <c r="K32" s="41"/>
    </row>
    <row r="33" spans="1:11" ht="15" customHeight="1">
      <c r="A33" s="45" t="s">
        <v>15</v>
      </c>
      <c r="B33" s="45"/>
      <c r="C33" s="45"/>
      <c r="D33" s="45"/>
      <c r="E33" s="45"/>
      <c r="F33" s="45"/>
      <c r="G33" s="45"/>
      <c r="H33" s="45"/>
      <c r="I33" s="45"/>
      <c r="J33" s="45"/>
      <c r="K33" s="45"/>
    </row>
    <row r="34" spans="1:11" ht="93.75" customHeight="1">
      <c r="A34" s="17" t="s">
        <v>126</v>
      </c>
      <c r="B34" s="44" t="s">
        <v>16</v>
      </c>
      <c r="C34" s="44"/>
      <c r="D34" s="44" t="s">
        <v>17</v>
      </c>
      <c r="E34" s="44"/>
      <c r="F34" s="44"/>
      <c r="G34" s="44" t="s">
        <v>18</v>
      </c>
      <c r="H34" s="44"/>
      <c r="I34" s="44"/>
      <c r="J34" s="44"/>
      <c r="K34" s="44"/>
    </row>
    <row r="35" spans="1:11" ht="41.4" customHeight="1">
      <c r="A35" s="25" t="s">
        <v>21</v>
      </c>
      <c r="B35" s="34" t="s">
        <v>27</v>
      </c>
      <c r="C35" s="34"/>
      <c r="D35" s="34" t="s">
        <v>29</v>
      </c>
      <c r="E35" s="34"/>
      <c r="F35" s="34"/>
      <c r="G35" s="34" t="s">
        <v>142</v>
      </c>
      <c r="H35" s="34"/>
      <c r="I35" s="34"/>
      <c r="J35" s="34"/>
      <c r="K35" s="34"/>
    </row>
    <row r="36" spans="1:11" ht="45.6" customHeight="1">
      <c r="A36" s="25" t="s">
        <v>30</v>
      </c>
      <c r="B36" s="34" t="s">
        <v>31</v>
      </c>
      <c r="C36" s="34"/>
      <c r="D36" s="35" t="s">
        <v>32</v>
      </c>
      <c r="E36" s="35"/>
      <c r="F36" s="35"/>
      <c r="G36" s="34" t="s">
        <v>141</v>
      </c>
      <c r="H36" s="34"/>
      <c r="I36" s="34"/>
      <c r="J36" s="34"/>
      <c r="K36" s="34"/>
    </row>
    <row r="37" spans="1:11" ht="48" customHeight="1">
      <c r="A37" s="25" t="s">
        <v>33</v>
      </c>
      <c r="B37" s="34" t="s">
        <v>34</v>
      </c>
      <c r="C37" s="34"/>
      <c r="D37" s="35" t="s">
        <v>35</v>
      </c>
      <c r="E37" s="35"/>
      <c r="F37" s="35"/>
      <c r="G37" s="34" t="s">
        <v>136</v>
      </c>
      <c r="H37" s="34"/>
      <c r="I37" s="34"/>
      <c r="J37" s="34"/>
      <c r="K37" s="34"/>
    </row>
    <row r="38" spans="1:11" ht="44.4" customHeight="1">
      <c r="A38" s="25" t="s">
        <v>36</v>
      </c>
      <c r="B38" s="34" t="s">
        <v>37</v>
      </c>
      <c r="C38" s="34"/>
      <c r="D38" s="35" t="s">
        <v>38</v>
      </c>
      <c r="E38" s="35"/>
      <c r="F38" s="35"/>
      <c r="G38" s="34" t="s">
        <v>135</v>
      </c>
      <c r="H38" s="34"/>
      <c r="I38" s="34"/>
      <c r="J38" s="34"/>
      <c r="K38" s="34"/>
    </row>
    <row r="39" spans="1:11" ht="45" customHeight="1">
      <c r="A39" s="25" t="s">
        <v>39</v>
      </c>
      <c r="B39" s="34" t="s">
        <v>40</v>
      </c>
      <c r="C39" s="34"/>
      <c r="D39" s="35" t="s">
        <v>41</v>
      </c>
      <c r="E39" s="35"/>
      <c r="F39" s="35"/>
      <c r="G39" s="34" t="s">
        <v>143</v>
      </c>
      <c r="H39" s="34"/>
      <c r="I39" s="34"/>
      <c r="J39" s="34"/>
      <c r="K39" s="34"/>
    </row>
    <row r="40" spans="1:11" ht="44.4" customHeight="1">
      <c r="A40" s="25" t="s">
        <v>42</v>
      </c>
      <c r="B40" s="34" t="s">
        <v>43</v>
      </c>
      <c r="C40" s="34"/>
      <c r="D40" s="35" t="s">
        <v>44</v>
      </c>
      <c r="E40" s="35"/>
      <c r="F40" s="35"/>
      <c r="G40" s="34" t="s">
        <v>140</v>
      </c>
      <c r="H40" s="34"/>
      <c r="I40" s="34"/>
      <c r="J40" s="34"/>
      <c r="K40" s="34"/>
    </row>
    <row r="41" spans="1:11" ht="45.6" customHeight="1">
      <c r="A41" s="25" t="s">
        <v>45</v>
      </c>
      <c r="B41" s="34" t="s">
        <v>46</v>
      </c>
      <c r="C41" s="34"/>
      <c r="D41" s="35" t="s">
        <v>47</v>
      </c>
      <c r="E41" s="35"/>
      <c r="F41" s="35"/>
      <c r="G41" s="34" t="s">
        <v>144</v>
      </c>
      <c r="H41" s="34"/>
      <c r="I41" s="34"/>
      <c r="J41" s="34"/>
      <c r="K41" s="34"/>
    </row>
    <row r="42" spans="1:11" ht="45" customHeight="1">
      <c r="A42" s="25" t="s">
        <v>48</v>
      </c>
      <c r="B42" s="34" t="s">
        <v>49</v>
      </c>
      <c r="C42" s="34"/>
      <c r="D42" s="35" t="s">
        <v>50</v>
      </c>
      <c r="E42" s="35"/>
      <c r="F42" s="35"/>
      <c r="G42" s="34" t="s">
        <v>151</v>
      </c>
      <c r="H42" s="34"/>
      <c r="I42" s="34"/>
      <c r="J42" s="34"/>
      <c r="K42" s="34"/>
    </row>
    <row r="43" spans="1:11" ht="40.799999999999997" customHeight="1">
      <c r="A43" s="25" t="s">
        <v>51</v>
      </c>
      <c r="B43" s="34" t="s">
        <v>52</v>
      </c>
      <c r="C43" s="34"/>
      <c r="D43" s="35" t="s">
        <v>53</v>
      </c>
      <c r="E43" s="35"/>
      <c r="F43" s="35"/>
      <c r="G43" s="34" t="s">
        <v>146</v>
      </c>
      <c r="H43" s="34"/>
      <c r="I43" s="34"/>
      <c r="J43" s="34"/>
      <c r="K43" s="34"/>
    </row>
    <row r="44" spans="1:11" ht="40.200000000000003" customHeight="1">
      <c r="A44" s="25" t="s">
        <v>54</v>
      </c>
      <c r="B44" s="34" t="s">
        <v>55</v>
      </c>
      <c r="C44" s="34"/>
      <c r="D44" s="35" t="s">
        <v>56</v>
      </c>
      <c r="E44" s="35"/>
      <c r="F44" s="35"/>
      <c r="G44" s="34" t="s">
        <v>139</v>
      </c>
      <c r="H44" s="34"/>
      <c r="I44" s="34"/>
      <c r="J44" s="34"/>
      <c r="K44" s="34"/>
    </row>
    <row r="45" spans="1:11" ht="44.4" customHeight="1">
      <c r="A45" s="25" t="s">
        <v>57</v>
      </c>
      <c r="B45" s="34" t="s">
        <v>22</v>
      </c>
      <c r="C45" s="34"/>
      <c r="D45" s="35" t="s">
        <v>58</v>
      </c>
      <c r="E45" s="35"/>
      <c r="F45" s="35"/>
      <c r="G45" s="34" t="s">
        <v>137</v>
      </c>
      <c r="H45" s="34"/>
      <c r="I45" s="34"/>
      <c r="J45" s="34"/>
      <c r="K45" s="34"/>
    </row>
    <row r="46" spans="1:11" ht="21.6" customHeight="1">
      <c r="A46" s="42" t="s">
        <v>59</v>
      </c>
      <c r="B46" s="34" t="s">
        <v>60</v>
      </c>
      <c r="C46" s="34"/>
      <c r="D46" s="35" t="s">
        <v>61</v>
      </c>
      <c r="E46" s="35"/>
      <c r="F46" s="35"/>
      <c r="G46" s="34" t="s">
        <v>145</v>
      </c>
      <c r="H46" s="34"/>
      <c r="I46" s="34"/>
      <c r="J46" s="34"/>
      <c r="K46" s="34"/>
    </row>
    <row r="47" spans="1:11" ht="19.2" customHeight="1">
      <c r="A47" s="42"/>
      <c r="B47" s="34"/>
      <c r="C47" s="34"/>
      <c r="D47" s="35" t="s">
        <v>62</v>
      </c>
      <c r="E47" s="35"/>
      <c r="F47" s="35"/>
      <c r="G47" s="34"/>
      <c r="H47" s="34"/>
      <c r="I47" s="34"/>
      <c r="J47" s="34"/>
      <c r="K47" s="34"/>
    </row>
    <row r="48" spans="1:11" ht="47.4" customHeight="1">
      <c r="A48" s="42"/>
      <c r="B48" s="34"/>
      <c r="C48" s="34"/>
      <c r="D48" s="35" t="s">
        <v>63</v>
      </c>
      <c r="E48" s="35"/>
      <c r="F48" s="35"/>
      <c r="G48" s="34"/>
      <c r="H48" s="34"/>
      <c r="I48" s="34"/>
      <c r="J48" s="34"/>
      <c r="K48" s="34"/>
    </row>
    <row r="49" spans="1:11" ht="72" customHeight="1">
      <c r="A49" s="25" t="s">
        <v>64</v>
      </c>
      <c r="B49" s="34" t="s">
        <v>65</v>
      </c>
      <c r="C49" s="34"/>
      <c r="D49" s="35" t="s">
        <v>66</v>
      </c>
      <c r="E49" s="35"/>
      <c r="F49" s="35"/>
      <c r="G49" s="34" t="s">
        <v>150</v>
      </c>
      <c r="H49" s="34"/>
      <c r="I49" s="34"/>
      <c r="J49" s="34"/>
      <c r="K49" s="34"/>
    </row>
    <row r="50" spans="1:11" ht="61.8" customHeight="1">
      <c r="A50" s="25" t="s">
        <v>67</v>
      </c>
      <c r="B50" s="34" t="s">
        <v>68</v>
      </c>
      <c r="C50" s="34"/>
      <c r="D50" s="35" t="s">
        <v>69</v>
      </c>
      <c r="E50" s="35"/>
      <c r="F50" s="35"/>
      <c r="G50" s="34" t="s">
        <v>149</v>
      </c>
      <c r="H50" s="34"/>
      <c r="I50" s="34"/>
      <c r="J50" s="34"/>
      <c r="K50" s="34"/>
    </row>
    <row r="51" spans="1:11" ht="46.2" customHeight="1">
      <c r="A51" s="25" t="s">
        <v>70</v>
      </c>
      <c r="B51" s="34" t="s">
        <v>71</v>
      </c>
      <c r="C51" s="34"/>
      <c r="D51" s="35" t="s">
        <v>72</v>
      </c>
      <c r="E51" s="35"/>
      <c r="F51" s="35"/>
      <c r="G51" s="34" t="s">
        <v>133</v>
      </c>
      <c r="H51" s="34"/>
      <c r="I51" s="34"/>
      <c r="J51" s="34"/>
      <c r="K51" s="34"/>
    </row>
    <row r="52" spans="1:11" ht="46.8" customHeight="1">
      <c r="A52" s="25" t="s">
        <v>73</v>
      </c>
      <c r="B52" s="34" t="s">
        <v>74</v>
      </c>
      <c r="C52" s="34"/>
      <c r="D52" s="35" t="s">
        <v>75</v>
      </c>
      <c r="E52" s="35"/>
      <c r="F52" s="35"/>
      <c r="G52" s="34" t="s">
        <v>138</v>
      </c>
      <c r="H52" s="34"/>
      <c r="I52" s="34"/>
      <c r="J52" s="34"/>
      <c r="K52" s="34"/>
    </row>
    <row r="53" spans="1:11" ht="58.8" customHeight="1">
      <c r="A53" s="25" t="s">
        <v>76</v>
      </c>
      <c r="B53" s="34" t="s">
        <v>77</v>
      </c>
      <c r="C53" s="34"/>
      <c r="D53" s="35" t="s">
        <v>19</v>
      </c>
      <c r="E53" s="35"/>
      <c r="F53" s="35"/>
      <c r="G53" s="34" t="s">
        <v>134</v>
      </c>
      <c r="H53" s="34"/>
      <c r="I53" s="34"/>
      <c r="J53" s="34"/>
      <c r="K53" s="34"/>
    </row>
    <row r="54" spans="1:11" ht="45.6" customHeight="1">
      <c r="A54" s="25" t="s">
        <v>78</v>
      </c>
      <c r="B54" s="34" t="s">
        <v>79</v>
      </c>
      <c r="C54" s="34"/>
      <c r="D54" s="35" t="s">
        <v>80</v>
      </c>
      <c r="E54" s="35"/>
      <c r="F54" s="35"/>
      <c r="G54" s="34" t="s">
        <v>152</v>
      </c>
      <c r="H54" s="34"/>
      <c r="I54" s="34"/>
      <c r="J54" s="34"/>
      <c r="K54" s="34"/>
    </row>
    <row r="55" spans="1:11" ht="42" customHeight="1">
      <c r="A55" s="25" t="s">
        <v>81</v>
      </c>
      <c r="B55" s="34" t="s">
        <v>82</v>
      </c>
      <c r="C55" s="34"/>
      <c r="D55" s="35" t="s">
        <v>83</v>
      </c>
      <c r="E55" s="35"/>
      <c r="F55" s="35"/>
      <c r="G55" s="34" t="s">
        <v>148</v>
      </c>
      <c r="H55" s="34"/>
      <c r="I55" s="34"/>
      <c r="J55" s="34"/>
      <c r="K55" s="34"/>
    </row>
    <row r="56" spans="1:11" ht="43.8" customHeight="1">
      <c r="A56" s="25" t="s">
        <v>84</v>
      </c>
      <c r="B56" s="34" t="s">
        <v>25</v>
      </c>
      <c r="C56" s="34"/>
      <c r="D56" s="35" t="s">
        <v>85</v>
      </c>
      <c r="E56" s="35"/>
      <c r="F56" s="35"/>
      <c r="G56" s="34" t="s">
        <v>147</v>
      </c>
      <c r="H56" s="34"/>
      <c r="I56" s="34"/>
      <c r="J56" s="34"/>
      <c r="K56" s="34"/>
    </row>
    <row r="57" spans="1:11" ht="27.75" customHeight="1">
      <c r="A57" s="25" t="s">
        <v>86</v>
      </c>
      <c r="B57" s="34" t="s">
        <v>24</v>
      </c>
      <c r="C57" s="34"/>
      <c r="D57" s="35" t="s">
        <v>19</v>
      </c>
      <c r="E57" s="35"/>
      <c r="F57" s="35"/>
      <c r="G57" s="34" t="s">
        <v>153</v>
      </c>
      <c r="H57" s="34"/>
      <c r="I57" s="34"/>
      <c r="J57" s="34"/>
      <c r="K57" s="34"/>
    </row>
    <row r="58" spans="1:11" ht="15" customHeight="1">
      <c r="A58" s="25" t="s">
        <v>86</v>
      </c>
      <c r="B58" s="34" t="s">
        <v>87</v>
      </c>
      <c r="C58" s="34"/>
      <c r="D58" s="35" t="s">
        <v>19</v>
      </c>
      <c r="E58" s="35"/>
      <c r="F58" s="35"/>
      <c r="G58" s="34" t="s">
        <v>120</v>
      </c>
      <c r="H58" s="34"/>
      <c r="I58" s="34"/>
      <c r="J58" s="34"/>
      <c r="K58" s="34"/>
    </row>
    <row r="59" spans="1:11" s="3" customFormat="1" ht="12">
      <c r="A59" s="7"/>
      <c r="B59" s="9"/>
      <c r="C59" s="9"/>
      <c r="D59" s="8"/>
      <c r="E59" s="8"/>
      <c r="F59" s="8"/>
      <c r="G59" s="4"/>
      <c r="H59" s="4"/>
      <c r="I59" s="8"/>
      <c r="J59" s="8"/>
      <c r="K59" s="8"/>
    </row>
    <row r="60" spans="1:11" customFormat="1">
      <c r="A60" s="10"/>
      <c r="B60" s="12"/>
      <c r="C60" s="12"/>
      <c r="D60" s="12"/>
      <c r="E60" s="12"/>
      <c r="F60" s="12"/>
      <c r="G60" s="11"/>
      <c r="H60" s="11"/>
      <c r="I60" s="11"/>
      <c r="J60" s="11"/>
      <c r="K60" s="15"/>
    </row>
    <row r="61" spans="1:11" customFormat="1">
      <c r="A61" s="15"/>
      <c r="B61" s="15"/>
      <c r="C61" s="15"/>
      <c r="D61" s="15"/>
      <c r="E61" s="15"/>
      <c r="F61" s="15"/>
      <c r="G61" s="15"/>
      <c r="H61" s="15"/>
      <c r="I61" s="15"/>
      <c r="J61" s="15"/>
      <c r="K61" s="15"/>
    </row>
    <row r="62" spans="1:11">
      <c r="A62" s="13"/>
      <c r="B62" s="13"/>
      <c r="C62" s="13"/>
      <c r="D62" s="14"/>
      <c r="E62" s="13"/>
      <c r="F62" s="13"/>
      <c r="G62" s="13"/>
      <c r="H62" s="13"/>
      <c r="I62" s="13"/>
      <c r="J62" s="13"/>
      <c r="K62" s="13"/>
    </row>
    <row r="63" spans="1:11">
      <c r="A63" s="13"/>
      <c r="B63" s="13"/>
      <c r="C63" s="13"/>
      <c r="D63" s="14"/>
      <c r="E63" s="13"/>
      <c r="F63" s="13"/>
      <c r="G63" s="13"/>
      <c r="H63" s="13"/>
      <c r="I63" s="13"/>
      <c r="J63" s="13"/>
      <c r="K63" s="13"/>
    </row>
    <row r="64" spans="1:11">
      <c r="A64" s="13"/>
      <c r="B64" s="13"/>
      <c r="C64" s="13"/>
      <c r="D64" s="14"/>
      <c r="E64" s="13"/>
      <c r="F64" s="13"/>
      <c r="G64" s="13"/>
      <c r="H64" s="13"/>
      <c r="I64" s="13"/>
      <c r="J64" s="13"/>
      <c r="K64" s="13"/>
    </row>
    <row r="65" spans="1:11">
      <c r="A65" s="13"/>
      <c r="B65" s="13"/>
      <c r="C65" s="13"/>
      <c r="D65" s="14"/>
      <c r="E65" s="13"/>
      <c r="F65" s="13"/>
      <c r="G65" s="13"/>
      <c r="H65" s="13"/>
      <c r="I65" s="13"/>
      <c r="J65" s="13"/>
      <c r="K65" s="13"/>
    </row>
    <row r="66" spans="1:11">
      <c r="A66" s="13"/>
      <c r="B66" s="13"/>
      <c r="C66" s="13"/>
      <c r="D66" s="14"/>
      <c r="E66" s="13"/>
      <c r="F66" s="13"/>
      <c r="G66" s="13"/>
      <c r="H66" s="13"/>
      <c r="I66" s="13"/>
      <c r="J66" s="13"/>
      <c r="K66" s="13"/>
    </row>
    <row r="67" spans="1:11">
      <c r="A67" s="13"/>
      <c r="B67" s="13"/>
      <c r="C67" s="13"/>
      <c r="D67" s="14"/>
      <c r="E67" s="13"/>
      <c r="F67" s="13"/>
      <c r="G67" s="13"/>
      <c r="H67" s="13"/>
      <c r="I67" s="13"/>
      <c r="J67" s="13"/>
      <c r="K67" s="13"/>
    </row>
    <row r="68" spans="1:11">
      <c r="A68" s="13"/>
      <c r="B68" s="13"/>
      <c r="C68" s="13"/>
      <c r="D68" s="14"/>
      <c r="E68" s="13"/>
      <c r="F68" s="13"/>
      <c r="G68" s="13"/>
      <c r="H68" s="13"/>
      <c r="I68" s="13"/>
      <c r="J68" s="13"/>
      <c r="K68" s="13"/>
    </row>
    <row r="69" spans="1:11">
      <c r="A69" s="13"/>
      <c r="B69" s="13"/>
      <c r="C69" s="13"/>
      <c r="D69" s="14"/>
      <c r="E69" s="13"/>
      <c r="F69" s="13"/>
      <c r="G69" s="13"/>
      <c r="H69" s="13"/>
      <c r="I69" s="13"/>
      <c r="J69" s="13"/>
      <c r="K69" s="13"/>
    </row>
    <row r="70" spans="1:11">
      <c r="A70" s="13"/>
      <c r="B70" s="13"/>
      <c r="C70" s="13"/>
      <c r="D70" s="14"/>
      <c r="E70" s="13"/>
      <c r="F70" s="13"/>
      <c r="G70" s="13"/>
      <c r="H70" s="13"/>
      <c r="I70" s="13"/>
      <c r="J70" s="13"/>
      <c r="K70" s="13"/>
    </row>
  </sheetData>
  <mergeCells count="89">
    <mergeCell ref="I1:J1"/>
    <mergeCell ref="B56:C56"/>
    <mergeCell ref="D56:F56"/>
    <mergeCell ref="B55:C55"/>
    <mergeCell ref="D55:F55"/>
    <mergeCell ref="D41:F41"/>
    <mergeCell ref="B39:C39"/>
    <mergeCell ref="D39:F39"/>
    <mergeCell ref="A33:K33"/>
    <mergeCell ref="G34:K34"/>
    <mergeCell ref="G35:K35"/>
    <mergeCell ref="B8:E8"/>
    <mergeCell ref="F8:J8"/>
    <mergeCell ref="B34:C34"/>
    <mergeCell ref="D34:F34"/>
    <mergeCell ref="B35:C35"/>
    <mergeCell ref="D35:F35"/>
    <mergeCell ref="G36:K36"/>
    <mergeCell ref="G37:K37"/>
    <mergeCell ref="G38:K38"/>
    <mergeCell ref="G39:K39"/>
    <mergeCell ref="B58:C58"/>
    <mergeCell ref="D58:F58"/>
    <mergeCell ref="B57:C57"/>
    <mergeCell ref="B46:C48"/>
    <mergeCell ref="B36:C36"/>
    <mergeCell ref="D36:F36"/>
    <mergeCell ref="B37:C37"/>
    <mergeCell ref="D37:F37"/>
    <mergeCell ref="B38:C38"/>
    <mergeCell ref="D38:F38"/>
    <mergeCell ref="D40:F40"/>
    <mergeCell ref="B41:C41"/>
    <mergeCell ref="B40:C40"/>
    <mergeCell ref="G40:K40"/>
    <mergeCell ref="G41:K41"/>
    <mergeCell ref="G42:K42"/>
    <mergeCell ref="G43:K43"/>
    <mergeCell ref="G44:K44"/>
    <mergeCell ref="G45:K45"/>
    <mergeCell ref="G46:K48"/>
    <mergeCell ref="D45:F45"/>
    <mergeCell ref="B42:C42"/>
    <mergeCell ref="D42:F42"/>
    <mergeCell ref="B43:C43"/>
    <mergeCell ref="D43:F43"/>
    <mergeCell ref="B44:C44"/>
    <mergeCell ref="D44:F44"/>
    <mergeCell ref="B45:C45"/>
    <mergeCell ref="A46:A48"/>
    <mergeCell ref="D47:F47"/>
    <mergeCell ref="D48:F48"/>
    <mergeCell ref="B53:C53"/>
    <mergeCell ref="D53:F53"/>
    <mergeCell ref="D46:F46"/>
    <mergeCell ref="B49:C49"/>
    <mergeCell ref="D49:F49"/>
    <mergeCell ref="B52:C52"/>
    <mergeCell ref="D52:F52"/>
    <mergeCell ref="B50:C50"/>
    <mergeCell ref="D50:F50"/>
    <mergeCell ref="B51:C51"/>
    <mergeCell ref="D51:F51"/>
    <mergeCell ref="D57:F57"/>
    <mergeCell ref="A2:K2"/>
    <mergeCell ref="A3:K3"/>
    <mergeCell ref="A5:K5"/>
    <mergeCell ref="A6:K6"/>
    <mergeCell ref="A23:H23"/>
    <mergeCell ref="A24:K24"/>
    <mergeCell ref="A25:K25"/>
    <mergeCell ref="A26:K26"/>
    <mergeCell ref="A27:K27"/>
    <mergeCell ref="A28:K28"/>
    <mergeCell ref="A29:K29"/>
    <mergeCell ref="A30:K30"/>
    <mergeCell ref="A32:K32"/>
    <mergeCell ref="B54:C54"/>
    <mergeCell ref="D54:F54"/>
    <mergeCell ref="G49:K49"/>
    <mergeCell ref="G50:K50"/>
    <mergeCell ref="G51:K51"/>
    <mergeCell ref="G52:K52"/>
    <mergeCell ref="G53:K53"/>
    <mergeCell ref="G54:K54"/>
    <mergeCell ref="G55:K55"/>
    <mergeCell ref="G56:K56"/>
    <mergeCell ref="G57:K57"/>
    <mergeCell ref="G58:K58"/>
  </mergeCells>
  <pageMargins left="0.7" right="0.7" top="0.75" bottom="0.75" header="0.3" footer="0.3"/>
  <pageSetup paperSize="9" scale="1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Diamedica | Konkursai</cp:lastModifiedBy>
  <cp:lastPrinted>2021-02-15T07:58:51Z</cp:lastPrinted>
  <dcterms:created xsi:type="dcterms:W3CDTF">2017-09-04T10:20:10Z</dcterms:created>
  <dcterms:modified xsi:type="dcterms:W3CDTF">2021-02-19T16:50:48Z</dcterms:modified>
</cp:coreProperties>
</file>