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66925"/>
  <mc:AlternateContent xmlns:mc="http://schemas.openxmlformats.org/markup-compatibility/2006">
    <mc:Choice Requires="x15">
      <x15ac:absPath xmlns:x15ac="http://schemas.microsoft.com/office/spreadsheetml/2010/11/ac" url="Z:\Konkursai\2021\LSMU Kauno ligonine_528482\Dokumentai pasiulymui\"/>
    </mc:Choice>
  </mc:AlternateContent>
  <xr:revisionPtr revIDLastSave="0" documentId="13_ncr:1_{A87A020C-A85A-4A8E-86A8-18DB4D74BEF2}" xr6:coauthVersionLast="46" xr6:coauthVersionMax="46" xr10:uidLastSave="{00000000-0000-0000-0000-000000000000}"/>
  <bookViews>
    <workbookView xWindow="-108" yWindow="-108" windowWidth="23256" windowHeight="1257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 i="1" l="1"/>
  <c r="J13" i="1"/>
  <c r="I13" i="1"/>
  <c r="I20" i="1"/>
  <c r="J20" i="1" s="1"/>
  <c r="I21" i="1"/>
  <c r="J21" i="1" s="1"/>
  <c r="I19" i="1"/>
  <c r="J19" i="1" s="1"/>
  <c r="I14" i="1"/>
  <c r="J14" i="1" s="1"/>
  <c r="I15" i="1"/>
  <c r="J15" i="1" s="1"/>
  <c r="I16" i="1"/>
  <c r="J16" i="1" s="1"/>
  <c r="I17" i="1"/>
  <c r="J17" i="1" s="1"/>
  <c r="I18" i="1"/>
  <c r="J18" i="1" s="1"/>
  <c r="I22" i="1" l="1"/>
</calcChain>
</file>

<file path=xl/sharedStrings.xml><?xml version="1.0" encoding="utf-8"?>
<sst xmlns="http://schemas.openxmlformats.org/spreadsheetml/2006/main" count="134" uniqueCount="127">
  <si>
    <t>REAGENTŲ BEI PAPILDOMŲ PRIEMONIŲ PAVADINIMAI, KIEKIAI IR KAINOS</t>
  </si>
  <si>
    <t>Diagnostinių reagentų, medžiagų pavadinimai</t>
  </si>
  <si>
    <t>Reagentų ir priemonių kiekis (ml./vnt.) nurodytam tyrimų skaičiui</t>
  </si>
  <si>
    <t>Siūloma pakuotė</t>
  </si>
  <si>
    <t>Siūlomos pakuotės kaina, EUR be PVM</t>
  </si>
  <si>
    <t>Suma, EUR be PVM 36 mėn.</t>
  </si>
  <si>
    <t>Suma, EUR su PVM 36 mėn.</t>
  </si>
  <si>
    <t>1</t>
  </si>
  <si>
    <t>Preliminarus tyrimų skaičius per 36 mėn.</t>
  </si>
  <si>
    <t>PASTABOS:</t>
  </si>
  <si>
    <t>Pavadinimas/ techniniai parametrai</t>
  </si>
  <si>
    <t>Reikalaujami techniniai parametrai</t>
  </si>
  <si>
    <t>Reikalavimų atitikimas (būtina nurodyti tikslią nuorodą analizatoriaus dokumentacijoje (dokumentacijoje tiksliai pažymimas techninis parametras)</t>
  </si>
  <si>
    <t>Galimybė prisijungti prie laboratorijos informacinės sistemos (LIS)</t>
  </si>
  <si>
    <t>Būtina</t>
  </si>
  <si>
    <t xml:space="preserve"> </t>
  </si>
  <si>
    <t>1.1</t>
  </si>
  <si>
    <t>Komplektacija</t>
  </si>
  <si>
    <t>Kokybės kontrolė</t>
  </si>
  <si>
    <t>Kalibracija</t>
  </si>
  <si>
    <t xml:space="preserve">DIAGNOSTIKOS REAGENTŲ SU ANALIZATORIŲ PANAUDA PIRKIMAS, </t>
  </si>
  <si>
    <t>1.</t>
  </si>
  <si>
    <t>Įranga paženklinta CE ženklu, turi atitikti IVDD 98/79/EC</t>
  </si>
  <si>
    <t>Eil. Nr.</t>
  </si>
  <si>
    <t>Programinė įranga</t>
  </si>
  <si>
    <t>1.2</t>
  </si>
  <si>
    <t>1.3</t>
  </si>
  <si>
    <t>1.4</t>
  </si>
  <si>
    <t>1.5</t>
  </si>
  <si>
    <t>1.6</t>
  </si>
  <si>
    <t>1.7</t>
  </si>
  <si>
    <t>1.8</t>
  </si>
  <si>
    <t>1.9</t>
  </si>
  <si>
    <t>Brūkšninių kodų skaitytuvas</t>
  </si>
  <si>
    <t>Analizatoriaus jungtys</t>
  </si>
  <si>
    <t>Brūkšninių kodų tipai</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</si>
  <si>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</si>
  <si>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 xml:space="preserve">Sistemos tipas </t>
  </si>
  <si>
    <t>Būtina. Pateikti patvirtinimą raštu.</t>
  </si>
  <si>
    <t>Analizatoriaus naudojimo vadovas lietuvių ir anglų kalbomis</t>
  </si>
  <si>
    <t>Kokybiniai ir techniniai reikalavimai tyrimui</t>
  </si>
  <si>
    <t>1. Reagentai, kalibracinės, kontrolinės ir kitos pagalbinės priemonės tyrimui atlikti abiem analizatoriais turi būti vieno gamintojo ir vieno tiekėjo, medicinos priemonių gamintojo rekomenduoti arba adaptuoti (pateikti tai įrodančius dokumentus).</t>
  </si>
  <si>
    <t>Mėginių įvedimas</t>
  </si>
  <si>
    <t>Su duomenų, procesų ir kokybės kontrolės valdymo, mėginių skirstymo ir archyvavimo funkcijomis. Privalomas personalo apmokymas.</t>
  </si>
  <si>
    <t>Nemokama analizatoriaus techninė priežiūra ir jos rinkinys panaudos sutarties galiojimo metu</t>
  </si>
  <si>
    <t>Privalomas</t>
  </si>
  <si>
    <t xml:space="preserve">Automatizuotas  mikroskopinis  šlapimo tyrimas </t>
  </si>
  <si>
    <t xml:space="preserve">Automatinė mikroskopijos programinė įranga turi klasifikuoti šlapime esančias daleles  pagal dydį, formą, kontrastą ir tekstūrą ne mažiau kaip į 12 kategorijų </t>
  </si>
  <si>
    <t>2. Tiekėjas privalo įvertinti ir nurodyti (įrašyti) visas reikiamas sudedamąsias dalis tyrimui atlikti, tame tarpe ir kontrolines, kalibracines bei kitas pagalbines priemones (skiediklius, ploviklius ir kt.), būtinas pagal gamintojo nurodomus metodinius protokolus bei atsižvelgiant į reagentų ir naudojamų priemonių stabilumus, atidarius pakuotes. Turi būti pateikta pakuotės fasuotė.</t>
  </si>
  <si>
    <t>3. Pateikti reikalingą reagentų, pagalbinių priemonių, kalibracinių (pagal gamintojo rekomendacijas) ir kontrolinių medžiagų (atliekant kasdieninę 2-jų lygių kokybės kontrolę) kiekį, numatomam nurodytam tyrimų skaičiui per 36 mėn. atlikimui. Būtina pateikti pasiūlymą visoms pirkimo dalies pozicijoms, visam nurodytam tyrimų skaičiui užtikrinti.</t>
  </si>
  <si>
    <t>4. Reagentai ir papildomos medžiagos/priemonės turi būti paženklinti CE ženklu pagal IVDD prietaisų direktyvą 98/79/EC.</t>
  </si>
  <si>
    <t>5. Reagentų, kontrolinių, kalibibracinių medžiagų galiojimo terminas ne trumpesnis kaip 6 mėnesiai nuo pristatymo dienos.</t>
  </si>
  <si>
    <t>6. Prašome nurodyti išsamią vieno tyrimo kainos skaičiavimo metodiką, jei į kainos skaičiavimą būtų įtraukiamos papildomos neįvardytos išlaidos.</t>
  </si>
  <si>
    <t>Analizatorius turi būti pagamintas ne seniau kaip prieš 3 metus nuo pagaminimo datos.</t>
  </si>
  <si>
    <t>Automatizuotai atlikti šlapimo natyvinio (ne centrifuguoto) šlapimo mikroskopinį tyrimą</t>
  </si>
  <si>
    <t>Automatinė mikroskopijos programinė įranga turi klasifikuoti šlapime esančias daleles  pagal dydį, formą, kontrastą ir tekstūrą ne mažiau kaip į 12 kategorijų</t>
  </si>
  <si>
    <t>Eritrocitai, leukocitai, leukocitų sankaupos, epitelio ląstelės (plokštaus, pereinamojo, inkstinio), cilindrai (hialininiai, vaškiniai, grūdėti), neklasifikuoti cilindrai, bakterijos, grybeliai (tame tarpe pseudohifai), gleivės, spermatozoidai, kristalai</t>
  </si>
  <si>
    <t>Išorinis valdantysis kompiuteris su klaviatūra, pele ir monitoriumi. Privalomas nepertraukiamas srovės šaltinis.</t>
  </si>
  <si>
    <t>Minimalus mėginio kiekis</t>
  </si>
  <si>
    <t>Ne daugiau kaip 3 ml</t>
  </si>
  <si>
    <t>Matavimui įsiurbiamo mėginio kiekis</t>
  </si>
  <si>
    <t>Ne daugiau kaip 1 ml</t>
  </si>
  <si>
    <t>Mėginio ID įvedimas - rankinis, iš informacinės sistemos arba brūkšninių kodų skaitytuvu</t>
  </si>
  <si>
    <t>Integruotas prietaiso viduje</t>
  </si>
  <si>
    <t>Dviejų lygių</t>
  </si>
  <si>
    <t>Ne dažniau kaip vieną kartą per mėnesį</t>
  </si>
  <si>
    <t>Automatinis mėginio sumaišymas prieš matavimą</t>
  </si>
  <si>
    <t>Sistemos techniniai parametrai ir programinė įranga kartu turi būti pajėgūs pateikti operatoriui ląstelių vaizdus, jų dydį ir nurodyti pakitusius eritrocitus</t>
  </si>
  <si>
    <t>Dalelių vaizdų redagavimo funkcija</t>
  </si>
  <si>
    <t>Galimybė perklasifikuoti dalelių vaizdus, pagrįstus operatoriaus sprendimais</t>
  </si>
  <si>
    <t>Analizatorius – 1  vnt. (pavadinimas, tipas / modelis, gamintojas)</t>
  </si>
  <si>
    <t>Integravimo darbai</t>
  </si>
  <si>
    <t>Tiekėjas turi skirti inžinierių (konsultantą) analizatoriaus prijungimui ir integracinės sąsajos sukonfigūravimui duomenų mainams su LIS. Inžinierius turės bendradarbiauti su Užsakovo paskirtais atstovais, konfigūruojančiais LIS pusės integracines sąsajas.  
Privalomas Užsakovo personalo apmokymas.</t>
  </si>
  <si>
    <t>Būtina, kad analizatorius jungtųsi į informacinį laboratorijos tinklą, duomenų siuntimas į centrinę duomenų bazę. RJ45 prievadas integruotas arba komplektuojamas su konverteriu/ adapteriu.</t>
  </si>
  <si>
    <t>Analizatorius privalo turėti dvikryptę komunikaciją (integracinę sąsają) standartiniu protokolu (ASTM, HL7) bendravimui su laboratorijos informacine sistema. Turi būti galimybė užtikrinti tyrimų užsakymų ir atsakymų mainus.
Turi būti pateiktos visos būtinos licencijos protokolų, sąsajų aktyvavimui, integracinės sąsajos naudojimui visą analizatoriaus panaudos (eksploatavimo) laiką.</t>
  </si>
  <si>
    <t>vnt.</t>
  </si>
  <si>
    <t>Gamintojas, prekės pavadinimas , kodas</t>
  </si>
  <si>
    <t>Spausdintuvo popierius</t>
  </si>
  <si>
    <t>Spausdintuvo kasetė</t>
  </si>
  <si>
    <t>PVM</t>
  </si>
  <si>
    <t>20L</t>
  </si>
  <si>
    <t>500 lapų</t>
  </si>
  <si>
    <t>A4 popierius, baltas; A4-B</t>
  </si>
  <si>
    <t>Kasetė Canon LBP-6030  spausdintuvui; Cartridge 725</t>
  </si>
  <si>
    <t>Standartinis tirpalas FUS-100 125 ml</t>
  </si>
  <si>
    <t>Teigiama QC FUS100 (125 ml)</t>
  </si>
  <si>
    <t>Neigiama QC FUS100(125ml)</t>
  </si>
  <si>
    <t>Fokusavimo tirpalas FUS100(125 ml)</t>
  </si>
  <si>
    <t>Ploviklis FUS100 (4x500 ml)</t>
  </si>
  <si>
    <t>Apsauginis tirpalas FUS100(15L)</t>
  </si>
  <si>
    <t>Dirui Industrial, Standartinis tirpalas FUS-100 125 ml, 2322006001(232030201201)</t>
  </si>
  <si>
    <t>Dirui Industrial, Teigiama QC FUS100 (125 ml), 2322005001(232030207201)</t>
  </si>
  <si>
    <t>Dirui Industrial, Neigiama QC FUS100(125ml), 2322005002(232030207204)</t>
  </si>
  <si>
    <t>Dirui Industrial, Fokusavimo tirpalas FUS100(125 ml), 2322004001(232030202201)</t>
  </si>
  <si>
    <t>Dirui Industrial, Ploviklis FUS100(4x500 ml), 2322002001(232030205203)</t>
  </si>
  <si>
    <t>Dirui Industrial, Apsauginis tirpalas FUS100(20L), 232030204202</t>
  </si>
  <si>
    <t>125 ml</t>
  </si>
  <si>
    <t>4x500 ml</t>
  </si>
  <si>
    <t>Sarstedt, Mėgintuvėlis 12 ml, 110x17 mm, PP, 57.527</t>
  </si>
  <si>
    <t>Analizatorius jungsis į informacinį laboratorijos tinklą, duomenų siuntimas į centrinę duomenų bazę. RJ45 p komplektuojamas su konverteriu/ adapteriu.</t>
  </si>
  <si>
    <t>Panaudos laikotarpiu įsipareigojame atlikti nemokamą analizatoriaus techninėę priežiūrą. Atsarginės dalys keičiamos panaudos davėjo sąskaita.</t>
  </si>
  <si>
    <t>Analizatoriaus vadovas lietuvių ir anglų kalbomis pateikiamas prietaiso instaliacvimo metu.</t>
  </si>
  <si>
    <t xml:space="preserve">Šlapimo analizatorius, siūlomas panaudai, turi atitikti 145.1. ir 145.2. dalyse nurodytus kokybinius bei techninius reikalavimus. </t>
  </si>
  <si>
    <t>145.1. Reagentai, medžiagos bei papildomos priemonės automatinei šlapimo dalelių (MIKROSKOPIJOS) analizavimo sistemai  (FUS-100)</t>
  </si>
  <si>
    <t>145 pirkimo dalies reagentų ir/ar papildomų priemonių bendra suma Eur:</t>
  </si>
  <si>
    <t xml:space="preserve">145.2. REIKALAVIMAI AUTOMATINEI ŠLAPIMO DALELIŲ (MIKROSKOPIJOS) ANALIZAVIMO SISTEMAI </t>
  </si>
  <si>
    <r>
      <t>145. PIRKIMO DALIS - LABORATORINĖS DIAGNOSTIKOS  REAGENTŲ, MEDŽIAGŲ IR PAPILDOMŲ PRIEMONIŲ AUTOMATINEI ŠLAPIMO DALELIŲ (MIKROSKOPIJOS) ANALIZAVIMO SISTEMAI (</t>
    </r>
    <r>
      <rPr>
        <sz val="11"/>
        <rFont val="Times New Roman1"/>
        <charset val="186"/>
      </rPr>
      <t xml:space="preserve">adresu Hipodromo g. </t>
    </r>
    <r>
      <rPr>
        <b/>
        <sz val="11"/>
        <rFont val="Times New Roman1"/>
        <charset val="186"/>
      </rPr>
      <t>13)</t>
    </r>
  </si>
  <si>
    <r>
      <t xml:space="preserve">Analizatorius privalo turėti galimybę nuskaityti brūkšninių kodų tipą, naudojamą ligoninėje – </t>
    </r>
    <r>
      <rPr>
        <b/>
        <sz val="11"/>
        <rFont val="Times New Roman1"/>
        <charset val="186"/>
      </rPr>
      <t>code 128c</t>
    </r>
  </si>
  <si>
    <t>Mėgintuvėlis 12 ml, 110x17 mm, PP</t>
  </si>
  <si>
    <r>
      <t xml:space="preserve">Mėginių įvedimas brūkšninių kodų skaitytuvu 
(žiūrėti analizatoriaus series naudojimo instrukciją, skyrius 2.1.3)
</t>
    </r>
    <r>
      <rPr>
        <b/>
        <sz val="11"/>
        <color rgb="FF000000"/>
        <rFont val="Times New Roman1"/>
        <charset val="186"/>
      </rPr>
      <t>145 p.d. atitikties dokumentai, psl. Nr. 5</t>
    </r>
  </si>
  <si>
    <r>
      <t xml:space="preserve">Integruotas 
(žiūrėti analizatoriaus series naudojimo instrukciją, skyrius 2.1.3)
</t>
    </r>
    <r>
      <rPr>
        <b/>
        <sz val="11"/>
        <color rgb="FF000000"/>
        <rFont val="Times New Roman1"/>
        <charset val="186"/>
      </rPr>
      <t>145 p.d. atitikties dokumentai, psl. Nr. 5</t>
    </r>
  </si>
  <si>
    <r>
      <t xml:space="preserve">Su duomenų, procesų ir kokybės kontrolės valdymo, mėginių skirstymo ir archyvavimo funkcijomis. Įsipareigojame apmokyti personalą. 
(žiūrėti analizatoriaus FUS series naudojimo instrukciją, skyrius  2.7 )
</t>
    </r>
    <r>
      <rPr>
        <b/>
        <sz val="11"/>
        <rFont val="Times New Roman1"/>
        <charset val="186"/>
      </rPr>
      <t>145 p.d. atitikties dokumentai, psl. Nr. 6</t>
    </r>
  </si>
  <si>
    <r>
      <t xml:space="preserve">Dviejų lygių
(žiūrėti analizatoriaus FUS series naudojimo instrukciją, skyrius  6.1 )
</t>
    </r>
    <r>
      <rPr>
        <b/>
        <sz val="11"/>
        <color rgb="FF000000"/>
        <rFont val="Times New Roman1"/>
        <charset val="186"/>
      </rPr>
      <t>145 p.d. atitikties dokumentai, psl. Nr. 10</t>
    </r>
  </si>
  <si>
    <r>
      <t xml:space="preserve">Yra galimybė nuskaityti brūkšninio kodo tipą code 128c 
(žiūrėti analizatoriaus FUS series naudojimo instrukciją, skyrius  7.1.4)
</t>
    </r>
    <r>
      <rPr>
        <b/>
        <sz val="11"/>
        <color rgb="FF000000"/>
        <rFont val="Times New Roman1"/>
        <charset val="186"/>
      </rPr>
      <t>145 p.d. atitikties dokumentai, psl. Nr. 11</t>
    </r>
  </si>
  <si>
    <r>
      <t xml:space="preserve">(žiūrėti analizatoriaus FUS series naudojimo instrukciją, skyrius  7.6.2 )
</t>
    </r>
    <r>
      <rPr>
        <b/>
        <sz val="11"/>
        <color rgb="FF000000"/>
        <rFont val="Times New Roman1"/>
        <charset val="186"/>
      </rPr>
      <t>145 p.d. atitikties dokumentai, psl. Nr. 13, 14</t>
    </r>
  </si>
  <si>
    <r>
      <t xml:space="preserve">Analizatorius turi dvikryptę komunikaciją (integracinę sąsają) standartiniu protokolu (ASTM) bendravimui su laboratorijos informacine sistema. Yrai galimybė užtikrinti tyrimų užsakymų ir atsakymų mainus.
Bus pateiktos visos būtinos licencijos protokolų, sąsajų aktyvavimui, integracinės sąsajos naudojimui visą analizatoriaus panaudos (eksploatavimo) laiką. 
(žiūrėti analizatoriaus FUS series naudojimo instrukciją, skyrius APPENDIX B)
</t>
    </r>
    <r>
      <rPr>
        <b/>
        <sz val="11"/>
        <rFont val="Times New Roman1"/>
        <charset val="186"/>
      </rPr>
      <t>145 p.d. atitikties dokumentai, psl. Nr. 16</t>
    </r>
  </si>
  <si>
    <r>
      <t xml:space="preserve">Išorinis valdantysis kompiuteris su klaviatūra, pele ir monitoriumi -1 komplektas. Nepertraukiamas srovės šaltinis -1 vnt.
(žiūrėti analizatoriaus FUS-100 bukletą)
</t>
    </r>
    <r>
      <rPr>
        <b/>
        <sz val="11"/>
        <color rgb="FF000000"/>
        <rFont val="Times New Roman1"/>
        <charset val="186"/>
      </rPr>
      <t>145 p.d. atitikties dokumentai, psl. Nr. 17</t>
    </r>
  </si>
  <si>
    <r>
      <t xml:space="preserve">Automatinis mėginio sumaišymas prieš matavimą 
(žiūrėti analizatoriaus FUS series naudojimo instrukciją, skyrius  7.1.2 )
</t>
    </r>
    <r>
      <rPr>
        <b/>
        <sz val="11"/>
        <color rgb="FF000000"/>
        <rFont val="Times New Roman1"/>
        <charset val="186"/>
      </rPr>
      <t>145 p.d. atitikties dokumentai, psl. Nr. 11</t>
    </r>
  </si>
  <si>
    <r>
      <t xml:space="preserve">programinė įranga  pateikia operatoriui ląstelių vaizdus, jų dydį ir nurodo pakitusius eritrocitus papildomai sukurtoje manualinėje subkategorijoje 
</t>
    </r>
    <r>
      <rPr>
        <sz val="11"/>
        <color rgb="FF000000"/>
        <rFont val="Times New Roman1"/>
        <charset val="186"/>
      </rPr>
      <t xml:space="preserve">(žiūrėti analizatoriaus FUS-100 bukletą, bei FUS series naudojimo instrukciją, skyrius  4.1 ; 7.6.1; 7.6.3)
</t>
    </r>
    <r>
      <rPr>
        <b/>
        <sz val="11"/>
        <color rgb="FF000000"/>
        <rFont val="Times New Roman1"/>
        <charset val="186"/>
      </rPr>
      <t>145 p.d. atitikties dokumentai, psl. Nr. 8, 12, 14</t>
    </r>
  </si>
  <si>
    <r>
      <t xml:space="preserve">3 ml 
(žiūrėti analizatoriaus FUS-100 bukletą, bei FUS series naudojimo instrukciją, skyrius 1.1)
</t>
    </r>
    <r>
      <rPr>
        <b/>
        <sz val="11"/>
        <color rgb="FF000000"/>
        <rFont val="Times New Roman1"/>
        <charset val="186"/>
      </rPr>
      <t>145 p.d. atitikties dokumentai, psl. Nr. 1, 9, 18</t>
    </r>
  </si>
  <si>
    <r>
      <t xml:space="preserve">1 ml 
(žiūrėti analizatoriaus FUS-100 bukletą, bei FUS series naudojimo instrukciją, skyrius 1.1)
</t>
    </r>
    <r>
      <rPr>
        <b/>
        <sz val="11"/>
        <color rgb="FF000000"/>
        <rFont val="Times New Roman1"/>
        <charset val="186"/>
      </rPr>
      <t>145 p.d. atitikties dokumentai, psl. Nr. 1, 18</t>
    </r>
  </si>
  <si>
    <r>
      <t xml:space="preserve">Automatizuotai atlikti šlapimo natyvinio šlapimo mikroskopinį tyrimą 
(žiūrėti analizatoriaus FUS-100 bukletą)
</t>
    </r>
    <r>
      <rPr>
        <b/>
        <sz val="11"/>
        <color rgb="FF000000"/>
        <rFont val="Times New Roman1"/>
        <charset val="186"/>
      </rPr>
      <t>145 p.d. atitikties dokumentai, psl. Nr. 17, 20</t>
    </r>
  </si>
  <si>
    <r>
      <t xml:space="preserve">Eritrocitai, leukocitai, leukocitų sankaupos, epitelio ląstelės (plokštaus, pereinamojo, inkstinio), cilindrai (hialininiai, vaškiniai, grūdėti), neklasifikuoti cilindrai, bakterijos, grybeliai (tame tarpe pseudohifai), gleivės, spermatozoidai, kristalai 
(žiūrėti analizatoriaus FUS-100 bukletą, bei FUS series naudojimo instrukciją, skyrius 1.1 ir 4.1 ir 7.6.3)
</t>
    </r>
    <r>
      <rPr>
        <b/>
        <sz val="11"/>
        <color rgb="FF000000"/>
        <rFont val="Times New Roman1"/>
        <charset val="186"/>
      </rPr>
      <t>145 p.d. atitikties dokumentai, psl. Nr. 2, 7, 15, 17, 18, 20</t>
    </r>
  </si>
  <si>
    <t>Panaudai siūlomas automatinis šlapimo sedimentų mikroskopijos analizatorius FUS-100 - 1vnt. (gamintojas Dirui Industiral, ne senesnis kaip 3 metų)</t>
  </si>
  <si>
    <r>
      <t xml:space="preserve">Taip. CE sertifikatas (IVDD 98/79/EC) pateikiamas
</t>
    </r>
    <r>
      <rPr>
        <b/>
        <sz val="11"/>
        <color rgb="FF000000"/>
        <rFont val="Times New Roman1"/>
        <charset val="186"/>
      </rPr>
      <t>145 p.d. CE sertifikatai</t>
    </r>
  </si>
  <si>
    <t>Įsipareigojame skirti inžinierių (konsultantą) analizatoriaus prijungimui ir integracinės sąsajos sukonfigūravimui duomenų mainams su LIS. 
Atliksime Užsakovo personalo apmokymą.</t>
  </si>
  <si>
    <r>
      <t xml:space="preserve">Vieną kartą per mėnesį 
(žiūrėti analizatoriaus FUS series naudojimo instrukciją, skyrius 5.2)
</t>
    </r>
    <r>
      <rPr>
        <b/>
        <sz val="11"/>
        <color rgb="FF000000"/>
        <rFont val="Times New Roman1"/>
        <charset val="186"/>
      </rPr>
      <t>145 p.d. atitikties dokumentai, psl. Nr. 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</si>
</sst>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6">
    <font>
      <sz val="9"/>
      <color theme="1"/>
      <name val="Times New Roman"/>
      <family val="1"/>
      <charset val="186"/>
    </font>
    <font>
      <sz val="11"/>
      <color theme="1"/>
      <name val="Calibri"/>
      <family val="2"/>
      <charset val="186"/>
      <scheme val="minor"/>
    </font>
    <font>
      <sz val="10"/>
      <name val="Times New Roman1"/>
    </font>
    <font>
      <sz val="11"/>
      <name val="Calibri"/>
      <family val="2"/>
      <charset val="186"/>
      <scheme val="minor"/>
    </font>
    <font>
      <sz val="10"/>
      <name val="Times New Roman"/>
      <family val="1"/>
      <charset val="186"/>
    </font>
    <font>
      <sz val="11"/>
      <color rgb="FF000000"/>
      <name val="Calibri"/>
      <family val="2"/>
    </font>
    <font>
      <sz val="11"/>
      <color rgb="FF00B050"/>
      <name val="Calibri"/>
      <family val="2"/>
      <charset val="186"/>
      <scheme val="minor"/>
    </font>
    <font>
      <sz val="10"/>
      <color rgb="FF000000"/>
      <name val="Times New Roman1"/>
    </font>
    <font>
      <sz val="11"/>
      <name val="Calibri"/>
      <family val="2"/>
      <charset val="186"/>
    </font>
    <font>
      <sz val="9"/>
      <name val="Times New Roman"/>
      <family val="1"/>
      <charset val="186"/>
    </font>
    <font>
      <sz val="10"/>
      <color indexed="8"/>
      <name val="Arial"/>
      <family val="2"/>
      <charset val="186"/>
    </font>
    <font>
      <sz val="9"/>
      <color indexed="8"/>
      <name val="Times New Roman1"/>
      <charset val="186"/>
    </font>
    <font>
      <sz val="9"/>
      <name val="Arial"/>
      <family val="2"/>
      <charset val="186"/>
    </font>
    <font>
      <sz val="9"/>
      <name val="Arial1"/>
      <charset val="186"/>
    </font>
    <font>
      <sz val="9"/>
      <color indexed="8"/>
      <name val="Arial1"/>
      <charset val="186"/>
    </font>
    <font>
      <sz val="11"/>
      <color indexed="8"/>
      <name val="Calibri"/>
      <family val="2"/>
      <charset val="1"/>
    </font>
    <font>
      <sz val="11"/>
      <color rgb="FF9C5700"/>
      <name val="Calibri"/>
      <family val="2"/>
      <charset val="186"/>
      <scheme val="minor"/>
    </font>
    <font>
      <sz val="10"/>
      <name val="Arial"/>
      <family val="2"/>
    </font>
    <font>
      <sz val="11"/>
      <name val="Times New Roman1"/>
      <charset val="186"/>
    </font>
    <font>
      <b/>
      <sz val="11"/>
      <name val="Times New Roman1"/>
      <charset val="186"/>
    </font>
    <font>
      <sz val="11"/>
      <color rgb="FF00000A"/>
      <name val="Times New Roman1"/>
      <charset val="186"/>
    </font>
    <font>
      <sz val="11"/>
      <color theme="1"/>
      <name val="Times New Roman1"/>
      <charset val="186"/>
    </font>
    <font>
      <b/>
      <sz val="11"/>
      <color indexed="8"/>
      <name val="Times New Roman1"/>
      <charset val="186"/>
    </font>
    <font>
      <sz val="11"/>
      <color indexed="8"/>
      <name val="Times New Roman1"/>
      <charset val="186"/>
    </font>
    <font>
      <b/>
      <sz val="11"/>
      <color rgb="FF000000"/>
      <name val="Times New Roman1"/>
      <charset val="186"/>
    </font>
    <font>
      <sz val="11"/>
      <color rgb="FF000000"/>
      <name val="Times New Roman1"/>
      <charset val="186"/>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FFFFF"/>
        <bgColor indexed="64"/>
      </patternFill>
    </fill>
    <fill>
      <patternFill patternType="solid">
        <fgColor theme="0"/>
        <bgColor indexed="26"/>
      </patternFill>
    </fill>
    <fill>
      <patternFill patternType="solid">
        <f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5" fillId="0" borderId="0" applyBorder="0" applyProtection="0"/>
    <xf numFmtId="0" fontId="10" fillId="0" borderId="0" applyNumberFormat="0" applyBorder="0" applyProtection="0"/>
    <xf numFmtId="0" fontId="10" fillId="0" borderId="0" applyNumberFormat="0" applyBorder="0" applyProtection="0"/>
    <xf numFmtId="0" fontId="8" fillId="0" borderId="0"/>
    <xf numFmtId="0" fontId="15" fillId="0" borderId="0"/>
    <xf numFmtId="0" fontId="16" fillId="3" borderId="0" applyNumberFormat="0" applyBorder="0" applyAlignment="0" applyProtection="0"/>
    <xf numFmtId="0" fontId="17" fillId="0" borderId="0"/>
    <xf numFmtId="0" fontId="1" fillId="0" borderId="0"/>
  </cellStyleXfs>
  <cellXfs count="70">
    <xf numFmtId="0" fontId="0" fillId="0" borderId="0" xfId="0"/>
    <xf numFmtId="0" fontId="3" fillId="2" borderId="0" xfId="0" applyFont="1" applyFill="1"/>
    <xf numFmtId="0" fontId="6" fillId="2" borderId="0" xfId="0" applyFont="1" applyFill="1"/>
    <xf numFmtId="0" fontId="0" fillId="2" borderId="0" xfId="0" applyFill="1"/>
    <xf numFmtId="0" fontId="3" fillId="2" borderId="0" xfId="0" applyFont="1" applyFill="1" applyAlignment="1">
      <alignment horizontal="center" vertical="center"/>
    </xf>
    <xf numFmtId="0" fontId="2" fillId="2" borderId="0" xfId="0" applyFont="1" applyFill="1" applyBorder="1" applyAlignment="1">
      <alignment horizontal="center" vertical="center"/>
    </xf>
    <xf numFmtId="0" fontId="3" fillId="2" borderId="0" xfId="0" applyFont="1" applyFill="1" applyBorder="1"/>
    <xf numFmtId="0" fontId="4" fillId="2" borderId="0" xfId="0" applyFont="1" applyFill="1" applyBorder="1" applyAlignment="1">
      <alignment horizontal="left" vertical="center" wrapText="1"/>
    </xf>
    <xf numFmtId="0" fontId="3" fillId="4" borderId="0" xfId="0" applyFont="1" applyFill="1"/>
    <xf numFmtId="0" fontId="3" fillId="4" borderId="0" xfId="0" applyFont="1" applyFill="1" applyAlignment="1">
      <alignment horizontal="center" vertical="center"/>
    </xf>
    <xf numFmtId="0" fontId="3" fillId="0" borderId="0" xfId="0" applyFont="1"/>
    <xf numFmtId="0" fontId="12" fillId="2" borderId="0" xfId="0" applyFont="1" applyFill="1"/>
    <xf numFmtId="0" fontId="9" fillId="2" borderId="0" xfId="0" applyFont="1" applyFill="1"/>
    <xf numFmtId="0" fontId="14" fillId="2" borderId="0" xfId="0" applyFont="1" applyFill="1"/>
    <xf numFmtId="0" fontId="13" fillId="2" borderId="0" xfId="0" applyFont="1" applyFill="1"/>
    <xf numFmtId="0" fontId="11" fillId="2" borderId="0" xfId="0" applyFont="1" applyFill="1"/>
    <xf numFmtId="0" fontId="14" fillId="2" borderId="0" xfId="0" applyFont="1" applyFill="1" applyAlignment="1">
      <alignment vertical="center"/>
    </xf>
    <xf numFmtId="0" fontId="4" fillId="2" borderId="0" xfId="0" applyFont="1" applyFill="1"/>
    <xf numFmtId="0" fontId="12" fillId="2" borderId="0" xfId="0" applyFont="1" applyFill="1" applyAlignment="1">
      <alignment vertical="center"/>
    </xf>
    <xf numFmtId="49" fontId="2" fillId="2" borderId="0" xfId="0" applyNumberFormat="1" applyFont="1" applyFill="1" applyAlignment="1">
      <alignment horizontal="center" vertical="center"/>
    </xf>
    <xf numFmtId="0" fontId="7" fillId="2" borderId="0" xfId="0" applyFont="1" applyFill="1"/>
    <xf numFmtId="49" fontId="18"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9" fontId="18" fillId="2" borderId="1" xfId="0" applyNumberFormat="1" applyFont="1" applyFill="1" applyBorder="1" applyAlignment="1">
      <alignment horizontal="center" vertical="center" wrapText="1"/>
    </xf>
    <xf numFmtId="2" fontId="18" fillId="2" borderId="1" xfId="0" applyNumberFormat="1" applyFont="1" applyFill="1" applyBorder="1" applyAlignment="1">
      <alignment horizontal="center" vertical="center" wrapText="1"/>
    </xf>
    <xf numFmtId="0" fontId="21" fillId="2" borderId="1" xfId="8" applyFont="1" applyFill="1" applyBorder="1" applyAlignment="1">
      <alignment horizontal="center" vertical="center" wrapText="1"/>
    </xf>
    <xf numFmtId="0" fontId="20"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1" fillId="2" borderId="1" xfId="8" applyFont="1" applyFill="1" applyBorder="1" applyAlignment="1">
      <alignment horizontal="left" vertical="center" wrapText="1"/>
    </xf>
    <xf numFmtId="0" fontId="19" fillId="5"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5" borderId="0" xfId="0" applyFont="1" applyFill="1" applyAlignment="1">
      <alignment horizontal="center" vertical="center" wrapText="1"/>
    </xf>
    <xf numFmtId="49" fontId="18" fillId="2" borderId="0" xfId="0" applyNumberFormat="1" applyFont="1" applyFill="1" applyBorder="1" applyAlignment="1">
      <alignment horizontal="center" vertical="center" wrapText="1"/>
    </xf>
    <xf numFmtId="0" fontId="18" fillId="5" borderId="0" xfId="0" applyFont="1" applyFill="1" applyAlignment="1">
      <alignment horizontal="center" vertical="center" wrapText="1"/>
    </xf>
    <xf numFmtId="2" fontId="20" fillId="2" borderId="1" xfId="0" applyNumberFormat="1" applyFont="1" applyFill="1" applyBorder="1" applyAlignment="1">
      <alignment horizontal="center" vertical="center" wrapText="1"/>
    </xf>
    <xf numFmtId="49" fontId="18" fillId="2" borderId="1" xfId="8" applyNumberFormat="1" applyFont="1" applyFill="1" applyBorder="1" applyAlignment="1">
      <alignment horizontal="center" vertical="center" wrapText="1"/>
    </xf>
    <xf numFmtId="2" fontId="18" fillId="2" borderId="1" xfId="8" applyNumberFormat="1" applyFont="1" applyFill="1" applyBorder="1" applyAlignment="1">
      <alignment horizontal="center" vertical="center" wrapText="1"/>
    </xf>
    <xf numFmtId="9" fontId="18" fillId="2" borderId="1" xfId="8"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 fillId="2" borderId="0" xfId="0" applyFont="1" applyFill="1" applyAlignment="1">
      <alignment horizontal="left" vertical="center"/>
    </xf>
    <xf numFmtId="49" fontId="19" fillId="2" borderId="1" xfId="0" applyNumberFormat="1" applyFont="1" applyFill="1" applyBorder="1" applyAlignment="1">
      <alignment horizontal="center" vertical="center" wrapText="1"/>
    </xf>
    <xf numFmtId="2" fontId="19" fillId="2" borderId="1" xfId="0" applyNumberFormat="1" applyFont="1" applyFill="1" applyBorder="1" applyAlignment="1">
      <alignment horizontal="center" vertical="center" wrapText="1"/>
    </xf>
    <xf numFmtId="164" fontId="9" fillId="2" borderId="0" xfId="0" applyNumberFormat="1" applyFont="1" applyFill="1" applyAlignment="1">
      <alignment horizontal="center" vertical="center"/>
    </xf>
    <xf numFmtId="0" fontId="18" fillId="6" borderId="1" xfId="6" applyFont="1" applyFill="1" applyBorder="1" applyAlignment="1">
      <alignment horizontal="left" vertical="center" wrapText="1"/>
    </xf>
    <xf numFmtId="0" fontId="23"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Alignment="1">
      <alignment horizontal="center" vertical="center" wrapText="1"/>
    </xf>
    <xf numFmtId="0" fontId="19" fillId="2" borderId="0" xfId="0" applyFont="1" applyFill="1" applyAlignment="1">
      <alignment horizontal="center" vertical="center" wrapText="1"/>
    </xf>
    <xf numFmtId="0" fontId="18" fillId="6" borderId="1" xfId="6" applyFont="1" applyFill="1" applyBorder="1" applyAlignment="1">
      <alignment horizontal="left" vertical="center" wrapText="1"/>
    </xf>
    <xf numFmtId="0" fontId="23"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18" fillId="6" borderId="1" xfId="6" applyFont="1" applyFill="1" applyBorder="1" applyAlignment="1">
      <alignment horizontal="left" vertical="center" wrapText="1" shrinkToFit="1"/>
    </xf>
    <xf numFmtId="0" fontId="18" fillId="2" borderId="0" xfId="0" applyFont="1" applyFill="1" applyBorder="1" applyAlignment="1">
      <alignment horizontal="center" vertical="center" wrapText="1"/>
    </xf>
    <xf numFmtId="0" fontId="23" fillId="2" borderId="0" xfId="0" applyFont="1" applyFill="1" applyAlignment="1">
      <alignment horizontal="left" vertical="center" wrapText="1"/>
    </xf>
    <xf numFmtId="0" fontId="18" fillId="2" borderId="0" xfId="0" applyFont="1" applyFill="1" applyAlignment="1">
      <alignment horizontal="left" vertical="center" wrapText="1"/>
    </xf>
    <xf numFmtId="0" fontId="22" fillId="2" borderId="0" xfId="0" applyFont="1" applyFill="1" applyAlignment="1">
      <alignment horizontal="left" vertical="center" wrapText="1"/>
    </xf>
    <xf numFmtId="0" fontId="19" fillId="2" borderId="1" xfId="0" applyFont="1" applyFill="1" applyBorder="1" applyAlignment="1">
      <alignment horizontal="right" vertical="center" wrapText="1"/>
    </xf>
    <xf numFmtId="0" fontId="21" fillId="2" borderId="1" xfId="0" applyFont="1" applyFill="1" applyBorder="1" applyAlignment="1">
      <alignment horizontal="right" vertical="center" wrapText="1"/>
    </xf>
    <xf numFmtId="0" fontId="18" fillId="2" borderId="0" xfId="0" applyFont="1" applyFill="1" applyAlignment="1">
      <alignment horizontal="center" vertical="center" wrapText="1"/>
    </xf>
    <xf numFmtId="0" fontId="19" fillId="2" borderId="0" xfId="0" applyFont="1" applyFill="1" applyBorder="1" applyAlignment="1">
      <alignment horizontal="center" vertical="center" wrapText="1"/>
    </xf>
    <xf numFmtId="0" fontId="19" fillId="2" borderId="0" xfId="0" applyFont="1" applyFill="1" applyAlignment="1">
      <alignment horizontal="center" vertical="center" wrapText="1"/>
    </xf>
    <xf numFmtId="0" fontId="18" fillId="2" borderId="1" xfId="6" applyFont="1" applyFill="1" applyBorder="1" applyAlignment="1">
      <alignment horizontal="left" vertical="center" wrapText="1" shrinkToFit="1"/>
    </xf>
    <xf numFmtId="0" fontId="18" fillId="2" borderId="1" xfId="6" applyFont="1" applyFill="1" applyBorder="1" applyAlignment="1">
      <alignment horizontal="left" vertical="center" wrapText="1"/>
    </xf>
  </cellXfs>
  <cellStyles count="9">
    <cellStyle name="Įprastas 2" xfId="4" xr:uid="{00000000-0005-0000-0000-000001000000}"/>
    <cellStyle name="Įprastas 3" xfId="8" xr:uid="{8271A3E4-8943-410C-A9F2-E5CA4FA36BD9}"/>
    <cellStyle name="Neutral" xfId="6" builtinId="28"/>
    <cellStyle name="Normal" xfId="0" builtinId="0" customBuiltin="1"/>
    <cellStyle name="Normal 10" xfId="2" xr:uid="{00000000-0005-0000-0000-000004000000}"/>
    <cellStyle name="Normal 2" xfId="3" xr:uid="{00000000-0005-0000-0000-000005000000}"/>
    <cellStyle name="Normal 3" xfId="7"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P67"/>
  <sheetViews>
    <sheetView tabSelected="1" topLeftCell="A52" zoomScale="90" zoomScaleNormal="90" workbookViewId="0">
      <selection activeCell="L53" sqref="L53"/>
    </sheetView>
  </sheetViews>
  <sheetFormatPr defaultColWidth="9.28515625" defaultRowHeight="14.4"/>
  <cols>
    <col min="1" max="1" width="8.85546875" style="1" customWidth="1"/>
    <col min="2" max="2" width="49" style="1" customWidth="1"/>
    <col min="3" max="3" width="38.140625" style="1" customWidth="1"/>
    <col min="4" max="4" width="18.42578125" style="4" customWidth="1"/>
    <col min="5" max="5" width="21.140625" style="1" customWidth="1"/>
    <col min="6" max="6" width="12.28515625" style="1" customWidth="1"/>
    <col min="7" max="7" width="16.5703125" style="1" customWidth="1"/>
    <col min="8" max="8" width="10.42578125" style="1" customWidth="1"/>
    <col min="9" max="9" width="14.7109375" style="1" customWidth="1"/>
    <col min="10" max="10" width="14.85546875" style="1" customWidth="1"/>
    <col min="11" max="11" width="32.7109375" style="1" customWidth="1"/>
    <col min="12" max="16384" width="9.28515625" style="3"/>
  </cols>
  <sheetData>
    <row r="1" spans="1:13" ht="13.8">
      <c r="A1" s="33" t="s">
        <v>15</v>
      </c>
      <c r="B1" s="50"/>
      <c r="C1" s="50"/>
      <c r="D1" s="50"/>
      <c r="E1" s="50"/>
      <c r="F1" s="50"/>
      <c r="G1" s="50"/>
      <c r="H1" s="50"/>
      <c r="I1" s="59"/>
      <c r="J1" s="59"/>
      <c r="K1" s="51"/>
    </row>
    <row r="2" spans="1:13" s="2" customFormat="1" ht="30" customHeight="1">
      <c r="A2" s="66" t="s">
        <v>20</v>
      </c>
      <c r="B2" s="66"/>
      <c r="C2" s="66"/>
      <c r="D2" s="66"/>
      <c r="E2" s="66"/>
      <c r="F2" s="66"/>
      <c r="G2" s="66"/>
      <c r="H2" s="66"/>
      <c r="I2" s="66"/>
      <c r="J2" s="66"/>
      <c r="K2" s="66"/>
    </row>
    <row r="3" spans="1:13" s="2" customFormat="1" ht="21" customHeight="1">
      <c r="A3" s="66" t="s">
        <v>0</v>
      </c>
      <c r="B3" s="66"/>
      <c r="C3" s="66"/>
      <c r="D3" s="66"/>
      <c r="E3" s="66"/>
      <c r="F3" s="66"/>
      <c r="G3" s="66"/>
      <c r="H3" s="66"/>
      <c r="I3" s="66"/>
      <c r="J3" s="66"/>
      <c r="K3" s="66"/>
    </row>
    <row r="4" spans="1:13" ht="13.8">
      <c r="A4" s="33"/>
      <c r="B4" s="50"/>
      <c r="C4" s="50"/>
      <c r="D4" s="50"/>
      <c r="E4" s="50"/>
      <c r="F4" s="50"/>
      <c r="G4" s="50"/>
      <c r="H4" s="50"/>
      <c r="I4" s="50"/>
      <c r="J4" s="50"/>
      <c r="K4" s="51"/>
    </row>
    <row r="5" spans="1:13" s="11" customFormat="1" ht="40.200000000000003" customHeight="1">
      <c r="A5" s="67" t="s">
        <v>106</v>
      </c>
      <c r="B5" s="67"/>
      <c r="C5" s="67"/>
      <c r="D5" s="67"/>
      <c r="E5" s="67"/>
      <c r="F5" s="67"/>
      <c r="G5" s="67"/>
      <c r="H5" s="67"/>
      <c r="I5" s="67"/>
      <c r="J5" s="67"/>
      <c r="K5" s="67"/>
    </row>
    <row r="6" spans="1:13" s="11" customFormat="1" ht="24.6" customHeight="1">
      <c r="A6" s="67" t="s">
        <v>102</v>
      </c>
      <c r="B6" s="67"/>
      <c r="C6" s="67"/>
      <c r="D6" s="67"/>
      <c r="E6" s="67"/>
      <c r="F6" s="67"/>
      <c r="G6" s="67"/>
      <c r="H6" s="67"/>
      <c r="I6" s="67"/>
      <c r="J6" s="67"/>
      <c r="K6" s="67"/>
    </row>
    <row r="7" spans="1:13" s="11" customFormat="1" ht="15.75" customHeight="1">
      <c r="A7" s="52"/>
      <c r="B7" s="52"/>
      <c r="C7" s="52"/>
      <c r="D7" s="52"/>
      <c r="E7" s="52"/>
      <c r="F7" s="52"/>
      <c r="G7" s="29"/>
      <c r="H7" s="29"/>
      <c r="I7" s="52"/>
      <c r="J7" s="52"/>
      <c r="K7" s="52"/>
    </row>
    <row r="8" spans="1:13" s="11" customFormat="1" ht="17.399999999999999" customHeight="1">
      <c r="A8" s="67" t="s">
        <v>103</v>
      </c>
      <c r="B8" s="67"/>
      <c r="C8" s="67"/>
      <c r="D8" s="67"/>
      <c r="E8" s="67"/>
      <c r="F8" s="67"/>
      <c r="G8" s="67"/>
      <c r="H8" s="67"/>
      <c r="I8" s="67"/>
      <c r="J8" s="67"/>
      <c r="K8" s="67"/>
    </row>
    <row r="9" spans="1:13" s="11" customFormat="1" ht="13.8">
      <c r="A9" s="51"/>
      <c r="B9" s="51"/>
      <c r="C9" s="51"/>
      <c r="D9" s="51"/>
      <c r="E9" s="51"/>
      <c r="F9" s="51"/>
      <c r="G9" s="34"/>
      <c r="H9" s="34"/>
      <c r="I9" s="65"/>
      <c r="J9" s="65"/>
      <c r="K9" s="51"/>
    </row>
    <row r="10" spans="1:13" s="11" customFormat="1" ht="69">
      <c r="A10" s="47" t="s">
        <v>23</v>
      </c>
      <c r="B10" s="47" t="s">
        <v>1</v>
      </c>
      <c r="C10" s="47" t="s">
        <v>40</v>
      </c>
      <c r="D10" s="47" t="s">
        <v>8</v>
      </c>
      <c r="E10" s="47" t="s">
        <v>2</v>
      </c>
      <c r="F10" s="47" t="s">
        <v>3</v>
      </c>
      <c r="G10" s="47" t="s">
        <v>4</v>
      </c>
      <c r="H10" s="47" t="s">
        <v>79</v>
      </c>
      <c r="I10" s="47" t="s">
        <v>5</v>
      </c>
      <c r="J10" s="47" t="s">
        <v>6</v>
      </c>
      <c r="K10" s="47" t="s">
        <v>76</v>
      </c>
    </row>
    <row r="11" spans="1:13" s="11" customFormat="1" ht="13.8">
      <c r="A11" s="22">
        <v>1</v>
      </c>
      <c r="B11" s="22">
        <v>2</v>
      </c>
      <c r="C11" s="22">
        <v>3</v>
      </c>
      <c r="D11" s="22">
        <v>4</v>
      </c>
      <c r="E11" s="22">
        <v>5</v>
      </c>
      <c r="F11" s="22">
        <v>6</v>
      </c>
      <c r="G11" s="22">
        <v>7</v>
      </c>
      <c r="H11" s="22"/>
      <c r="I11" s="22">
        <v>8</v>
      </c>
      <c r="J11" s="22">
        <v>9</v>
      </c>
      <c r="K11" s="22"/>
    </row>
    <row r="12" spans="1:13" s="12" customFormat="1" ht="89.4" customHeight="1">
      <c r="A12" s="42" t="s">
        <v>21</v>
      </c>
      <c r="B12" s="27" t="s">
        <v>46</v>
      </c>
      <c r="C12" s="48" t="s">
        <v>47</v>
      </c>
      <c r="D12" s="22">
        <v>15000</v>
      </c>
      <c r="E12" s="22"/>
      <c r="F12" s="24"/>
      <c r="G12" s="24"/>
      <c r="H12" s="24"/>
      <c r="I12" s="24"/>
      <c r="J12" s="24"/>
      <c r="K12" s="48"/>
    </row>
    <row r="13" spans="1:13" s="12" customFormat="1" ht="41.4">
      <c r="A13" s="21" t="s">
        <v>16</v>
      </c>
      <c r="B13" s="48" t="s">
        <v>84</v>
      </c>
      <c r="C13" s="48"/>
      <c r="D13" s="22"/>
      <c r="E13" s="22">
        <v>37</v>
      </c>
      <c r="F13" s="30" t="s">
        <v>96</v>
      </c>
      <c r="G13" s="35">
        <v>99</v>
      </c>
      <c r="H13" s="23">
        <v>0.05</v>
      </c>
      <c r="I13" s="24">
        <f>G13*E13</f>
        <v>3663</v>
      </c>
      <c r="J13" s="24">
        <f>I13+I13*H13</f>
        <v>3846.15</v>
      </c>
      <c r="K13" s="26" t="s">
        <v>90</v>
      </c>
      <c r="M13" s="44"/>
    </row>
    <row r="14" spans="1:13" s="12" customFormat="1" ht="41.4">
      <c r="A14" s="21" t="s">
        <v>25</v>
      </c>
      <c r="B14" s="48" t="s">
        <v>85</v>
      </c>
      <c r="C14" s="48"/>
      <c r="D14" s="22"/>
      <c r="E14" s="22">
        <v>37</v>
      </c>
      <c r="F14" s="30" t="s">
        <v>96</v>
      </c>
      <c r="G14" s="35">
        <v>100</v>
      </c>
      <c r="H14" s="23">
        <v>0.05</v>
      </c>
      <c r="I14" s="24">
        <f t="shared" ref="I14:I21" si="0">G14*E14</f>
        <v>3700</v>
      </c>
      <c r="J14" s="24">
        <f t="shared" ref="J14:J21" si="1">I14+I14*H14</f>
        <v>3885</v>
      </c>
      <c r="K14" s="26" t="s">
        <v>91</v>
      </c>
      <c r="M14" s="44"/>
    </row>
    <row r="15" spans="1:13" s="12" customFormat="1" ht="41.4">
      <c r="A15" s="21" t="s">
        <v>26</v>
      </c>
      <c r="B15" s="48" t="s">
        <v>86</v>
      </c>
      <c r="C15" s="48"/>
      <c r="D15" s="22"/>
      <c r="E15" s="22">
        <v>37</v>
      </c>
      <c r="F15" s="30" t="s">
        <v>96</v>
      </c>
      <c r="G15" s="35">
        <v>100</v>
      </c>
      <c r="H15" s="23">
        <v>0.05</v>
      </c>
      <c r="I15" s="24">
        <f t="shared" si="0"/>
        <v>3700</v>
      </c>
      <c r="J15" s="24">
        <f t="shared" si="1"/>
        <v>3885</v>
      </c>
      <c r="K15" s="26" t="s">
        <v>92</v>
      </c>
      <c r="M15" s="44"/>
    </row>
    <row r="16" spans="1:13" s="12" customFormat="1" ht="41.4">
      <c r="A16" s="21" t="s">
        <v>27</v>
      </c>
      <c r="B16" s="48" t="s">
        <v>87</v>
      </c>
      <c r="C16" s="48"/>
      <c r="D16" s="22"/>
      <c r="E16" s="22">
        <v>37</v>
      </c>
      <c r="F16" s="30" t="s">
        <v>96</v>
      </c>
      <c r="G16" s="35">
        <v>104</v>
      </c>
      <c r="H16" s="23">
        <v>0.05</v>
      </c>
      <c r="I16" s="24">
        <f t="shared" si="0"/>
        <v>3848</v>
      </c>
      <c r="J16" s="24">
        <f t="shared" si="1"/>
        <v>4040.4</v>
      </c>
      <c r="K16" s="26" t="s">
        <v>93</v>
      </c>
      <c r="M16" s="44"/>
    </row>
    <row r="17" spans="1:24" s="12" customFormat="1" ht="41.4">
      <c r="A17" s="21" t="s">
        <v>28</v>
      </c>
      <c r="B17" s="48" t="s">
        <v>88</v>
      </c>
      <c r="C17" s="48"/>
      <c r="D17" s="22"/>
      <c r="E17" s="22">
        <v>10</v>
      </c>
      <c r="F17" s="30" t="s">
        <v>97</v>
      </c>
      <c r="G17" s="35">
        <v>210</v>
      </c>
      <c r="H17" s="23">
        <v>0.05</v>
      </c>
      <c r="I17" s="24">
        <f t="shared" si="0"/>
        <v>2100</v>
      </c>
      <c r="J17" s="24">
        <f t="shared" si="1"/>
        <v>2205</v>
      </c>
      <c r="K17" s="26" t="s">
        <v>94</v>
      </c>
      <c r="M17" s="44"/>
    </row>
    <row r="18" spans="1:24" s="12" customFormat="1" ht="41.4">
      <c r="A18" s="21" t="s">
        <v>29</v>
      </c>
      <c r="B18" s="48" t="s">
        <v>89</v>
      </c>
      <c r="C18" s="48"/>
      <c r="D18" s="22"/>
      <c r="E18" s="22">
        <v>18</v>
      </c>
      <c r="F18" s="30" t="s">
        <v>80</v>
      </c>
      <c r="G18" s="35">
        <v>440</v>
      </c>
      <c r="H18" s="23">
        <v>0.05</v>
      </c>
      <c r="I18" s="24">
        <f t="shared" si="0"/>
        <v>7920</v>
      </c>
      <c r="J18" s="24">
        <f t="shared" si="1"/>
        <v>8316</v>
      </c>
      <c r="K18" s="26" t="s">
        <v>95</v>
      </c>
      <c r="M18" s="44"/>
    </row>
    <row r="19" spans="1:24" s="12" customFormat="1" ht="13.8">
      <c r="A19" s="36" t="s">
        <v>30</v>
      </c>
      <c r="B19" s="28" t="s">
        <v>77</v>
      </c>
      <c r="C19" s="48"/>
      <c r="D19" s="47"/>
      <c r="E19" s="25">
        <v>35</v>
      </c>
      <c r="F19" s="25" t="s">
        <v>81</v>
      </c>
      <c r="G19" s="37">
        <v>3</v>
      </c>
      <c r="H19" s="38">
        <v>0.21</v>
      </c>
      <c r="I19" s="24">
        <f t="shared" si="0"/>
        <v>105</v>
      </c>
      <c r="J19" s="24">
        <f t="shared" si="1"/>
        <v>127.05</v>
      </c>
      <c r="K19" s="28" t="s">
        <v>82</v>
      </c>
      <c r="M19"/>
    </row>
    <row r="20" spans="1:24" s="12" customFormat="1" ht="27.6">
      <c r="A20" s="36" t="s">
        <v>31</v>
      </c>
      <c r="B20" s="26" t="s">
        <v>108</v>
      </c>
      <c r="C20" s="48"/>
      <c r="D20" s="47"/>
      <c r="E20" s="25">
        <v>17200</v>
      </c>
      <c r="F20" s="25" t="s">
        <v>75</v>
      </c>
      <c r="G20" s="37">
        <v>0.03</v>
      </c>
      <c r="H20" s="38">
        <v>0.21</v>
      </c>
      <c r="I20" s="24">
        <f t="shared" si="0"/>
        <v>516</v>
      </c>
      <c r="J20" s="22">
        <f t="shared" si="1"/>
        <v>624.36</v>
      </c>
      <c r="K20" s="48" t="s">
        <v>98</v>
      </c>
      <c r="M20" s="44"/>
    </row>
    <row r="21" spans="1:24" s="12" customFormat="1" ht="27.6">
      <c r="A21" s="36" t="s">
        <v>32</v>
      </c>
      <c r="B21" s="28" t="s">
        <v>78</v>
      </c>
      <c r="C21" s="48"/>
      <c r="D21" s="47"/>
      <c r="E21" s="25">
        <v>11</v>
      </c>
      <c r="F21" s="25" t="s">
        <v>75</v>
      </c>
      <c r="G21" s="37">
        <v>13</v>
      </c>
      <c r="H21" s="38">
        <v>0.21</v>
      </c>
      <c r="I21" s="24">
        <f t="shared" si="0"/>
        <v>143</v>
      </c>
      <c r="J21" s="22">
        <f t="shared" si="1"/>
        <v>173.03</v>
      </c>
      <c r="K21" s="28" t="s">
        <v>83</v>
      </c>
      <c r="M21" s="44"/>
    </row>
    <row r="22" spans="1:24" s="11" customFormat="1" ht="15" customHeight="1">
      <c r="A22" s="22"/>
      <c r="B22" s="63" t="s">
        <v>104</v>
      </c>
      <c r="C22" s="63"/>
      <c r="D22" s="63"/>
      <c r="E22" s="63"/>
      <c r="F22" s="63"/>
      <c r="G22" s="64"/>
      <c r="H22" s="64"/>
      <c r="I22" s="43">
        <f>SUM(I13:I21)</f>
        <v>25695</v>
      </c>
      <c r="J22" s="43">
        <f>SUM(J13:J21)</f>
        <v>27101.989999999998</v>
      </c>
      <c r="K22" s="48"/>
      <c r="L22" s="12"/>
      <c r="M22" s="12"/>
      <c r="N22" s="12"/>
      <c r="O22" s="12"/>
      <c r="P22" s="12"/>
      <c r="Q22" s="12"/>
      <c r="R22" s="12"/>
      <c r="S22" s="12"/>
      <c r="T22" s="12"/>
      <c r="U22" s="12"/>
      <c r="V22" s="12"/>
      <c r="W22" s="12"/>
      <c r="X22" s="12"/>
    </row>
    <row r="23" spans="1:24" s="11" customFormat="1" ht="13.95" customHeight="1">
      <c r="A23" s="62" t="s">
        <v>9</v>
      </c>
      <c r="B23" s="62"/>
      <c r="C23" s="62"/>
      <c r="D23" s="62"/>
      <c r="E23" s="62"/>
      <c r="F23" s="62"/>
      <c r="G23" s="62"/>
      <c r="H23" s="62"/>
      <c r="I23" s="62"/>
      <c r="J23" s="62"/>
      <c r="K23" s="62"/>
    </row>
    <row r="24" spans="1:24" s="13" customFormat="1" ht="26.4" customHeight="1">
      <c r="A24" s="60" t="s">
        <v>41</v>
      </c>
      <c r="B24" s="60"/>
      <c r="C24" s="60"/>
      <c r="D24" s="60"/>
      <c r="E24" s="60"/>
      <c r="F24" s="60"/>
      <c r="G24" s="60"/>
      <c r="H24" s="60"/>
      <c r="I24" s="60"/>
      <c r="J24" s="60"/>
      <c r="K24" s="60"/>
    </row>
    <row r="25" spans="1:24" s="11" customFormat="1" ht="30" customHeight="1">
      <c r="A25" s="60" t="s">
        <v>48</v>
      </c>
      <c r="B25" s="60"/>
      <c r="C25" s="60"/>
      <c r="D25" s="60"/>
      <c r="E25" s="60"/>
      <c r="F25" s="60"/>
      <c r="G25" s="60"/>
      <c r="H25" s="60"/>
      <c r="I25" s="60"/>
      <c r="J25" s="60"/>
      <c r="K25" s="60"/>
    </row>
    <row r="26" spans="1:24" s="11" customFormat="1" ht="26.25" customHeight="1">
      <c r="A26" s="61" t="s">
        <v>49</v>
      </c>
      <c r="B26" s="61"/>
      <c r="C26" s="61"/>
      <c r="D26" s="61"/>
      <c r="E26" s="61"/>
      <c r="F26" s="61"/>
      <c r="G26" s="61"/>
      <c r="H26" s="61"/>
      <c r="I26" s="61"/>
      <c r="J26" s="61"/>
      <c r="K26" s="61"/>
    </row>
    <row r="27" spans="1:24" s="11" customFormat="1" ht="15.9" customHeight="1">
      <c r="A27" s="60" t="s">
        <v>50</v>
      </c>
      <c r="B27" s="60"/>
      <c r="C27" s="60"/>
      <c r="D27" s="60"/>
      <c r="E27" s="60"/>
      <c r="F27" s="60"/>
      <c r="G27" s="60"/>
      <c r="H27" s="60"/>
      <c r="I27" s="60"/>
      <c r="J27" s="60"/>
      <c r="K27" s="60"/>
    </row>
    <row r="28" spans="1:24" s="11" customFormat="1" ht="15.9" customHeight="1">
      <c r="A28" s="60" t="s">
        <v>51</v>
      </c>
      <c r="B28" s="60"/>
      <c r="C28" s="60"/>
      <c r="D28" s="60"/>
      <c r="E28" s="60"/>
      <c r="F28" s="60"/>
      <c r="G28" s="60"/>
      <c r="H28" s="60"/>
      <c r="I28" s="60"/>
      <c r="J28" s="60"/>
      <c r="K28" s="60"/>
    </row>
    <row r="29" spans="1:24" s="11" customFormat="1" ht="15.9" customHeight="1">
      <c r="A29" s="61" t="s">
        <v>52</v>
      </c>
      <c r="B29" s="61"/>
      <c r="C29" s="61"/>
      <c r="D29" s="61"/>
      <c r="E29" s="61"/>
      <c r="F29" s="61"/>
      <c r="G29" s="61"/>
      <c r="H29" s="61"/>
      <c r="I29" s="61"/>
      <c r="J29" s="61"/>
      <c r="K29" s="61"/>
    </row>
    <row r="30" spans="1:24" s="11" customFormat="1" ht="30" customHeight="1">
      <c r="A30" s="62" t="s">
        <v>36</v>
      </c>
      <c r="B30" s="62"/>
      <c r="C30" s="62"/>
      <c r="D30" s="62"/>
      <c r="E30" s="62"/>
      <c r="F30" s="62"/>
      <c r="G30" s="62"/>
      <c r="H30" s="62"/>
      <c r="I30" s="62"/>
      <c r="J30" s="62"/>
      <c r="K30" s="62"/>
    </row>
    <row r="31" spans="1:24" s="11" customFormat="1" ht="13.8">
      <c r="A31" s="31"/>
      <c r="B31" s="31"/>
      <c r="C31" s="31"/>
      <c r="D31" s="31"/>
      <c r="E31" s="31"/>
      <c r="F31" s="31"/>
      <c r="G31" s="32"/>
      <c r="H31" s="32"/>
      <c r="I31" s="31"/>
      <c r="J31" s="31"/>
      <c r="K31" s="31"/>
    </row>
    <row r="32" spans="1:24" s="14" customFormat="1" ht="23.4" customHeight="1">
      <c r="A32" s="55" t="s">
        <v>105</v>
      </c>
      <c r="B32" s="55"/>
      <c r="C32" s="55"/>
      <c r="D32" s="55"/>
      <c r="E32" s="55"/>
      <c r="F32" s="55"/>
      <c r="G32" s="55"/>
      <c r="H32" s="55"/>
      <c r="I32" s="55"/>
      <c r="J32" s="55"/>
      <c r="K32" s="55"/>
    </row>
    <row r="33" spans="1:28" s="13" customFormat="1" ht="66" customHeight="1">
      <c r="A33" s="49" t="s">
        <v>23</v>
      </c>
      <c r="B33" s="49" t="s">
        <v>10</v>
      </c>
      <c r="C33" s="57" t="s">
        <v>11</v>
      </c>
      <c r="D33" s="57"/>
      <c r="E33" s="57"/>
      <c r="F33" s="57" t="s">
        <v>12</v>
      </c>
      <c r="G33" s="57"/>
      <c r="H33" s="57"/>
      <c r="I33" s="57"/>
      <c r="J33" s="57"/>
      <c r="K33" s="57"/>
    </row>
    <row r="34" spans="1:28" s="11" customFormat="1" ht="49.8" customHeight="1">
      <c r="A34" s="39" t="s">
        <v>7</v>
      </c>
      <c r="B34" s="46" t="s">
        <v>70</v>
      </c>
      <c r="C34" s="56" t="s">
        <v>53</v>
      </c>
      <c r="D34" s="56"/>
      <c r="E34" s="56"/>
      <c r="F34" s="54" t="s">
        <v>123</v>
      </c>
      <c r="G34" s="54"/>
      <c r="H34" s="54"/>
      <c r="I34" s="54"/>
      <c r="J34" s="54"/>
      <c r="K34" s="54"/>
      <c r="L34" s="15"/>
      <c r="M34" s="15"/>
      <c r="N34" s="15"/>
      <c r="O34" s="15"/>
      <c r="P34" s="15"/>
      <c r="Q34" s="15"/>
      <c r="R34" s="15"/>
      <c r="S34" s="15"/>
      <c r="T34" s="15"/>
      <c r="U34" s="15"/>
      <c r="V34" s="15"/>
      <c r="W34" s="15"/>
      <c r="X34" s="15"/>
      <c r="Y34" s="15"/>
      <c r="Z34" s="15"/>
      <c r="AA34" s="15"/>
      <c r="AB34" s="15"/>
    </row>
    <row r="35" spans="1:28" s="13" customFormat="1" ht="43.2" customHeight="1">
      <c r="A35" s="40">
        <v>2</v>
      </c>
      <c r="B35" s="46" t="s">
        <v>37</v>
      </c>
      <c r="C35" s="54" t="s">
        <v>54</v>
      </c>
      <c r="D35" s="54"/>
      <c r="E35" s="54"/>
      <c r="F35" s="54" t="s">
        <v>121</v>
      </c>
      <c r="G35" s="54"/>
      <c r="H35" s="54"/>
      <c r="I35" s="54"/>
      <c r="J35" s="54"/>
      <c r="K35" s="54"/>
    </row>
    <row r="36" spans="1:28" s="13" customFormat="1" ht="87.6" customHeight="1">
      <c r="A36" s="40">
        <v>3</v>
      </c>
      <c r="B36" s="46" t="s">
        <v>55</v>
      </c>
      <c r="C36" s="54" t="s">
        <v>56</v>
      </c>
      <c r="D36" s="54"/>
      <c r="E36" s="54"/>
      <c r="F36" s="54" t="s">
        <v>122</v>
      </c>
      <c r="G36" s="54"/>
      <c r="H36" s="54"/>
      <c r="I36" s="54"/>
      <c r="J36" s="54"/>
      <c r="K36" s="54"/>
    </row>
    <row r="37" spans="1:28" s="13" customFormat="1" ht="56.4" customHeight="1">
      <c r="A37" s="40">
        <v>4</v>
      </c>
      <c r="B37" s="46" t="s">
        <v>17</v>
      </c>
      <c r="C37" s="54" t="s">
        <v>57</v>
      </c>
      <c r="D37" s="54"/>
      <c r="E37" s="54"/>
      <c r="F37" s="54" t="s">
        <v>116</v>
      </c>
      <c r="G37" s="54"/>
      <c r="H37" s="54"/>
      <c r="I37" s="54"/>
      <c r="J37" s="54"/>
      <c r="K37" s="54"/>
    </row>
    <row r="38" spans="1:28" s="13" customFormat="1" ht="40.200000000000003" customHeight="1">
      <c r="A38" s="40">
        <v>5</v>
      </c>
      <c r="B38" s="46" t="s">
        <v>58</v>
      </c>
      <c r="C38" s="54" t="s">
        <v>59</v>
      </c>
      <c r="D38" s="54"/>
      <c r="E38" s="54"/>
      <c r="F38" s="54" t="s">
        <v>119</v>
      </c>
      <c r="G38" s="54"/>
      <c r="H38" s="54"/>
      <c r="I38" s="54"/>
      <c r="J38" s="54"/>
      <c r="K38" s="54"/>
    </row>
    <row r="39" spans="1:28" s="13" customFormat="1" ht="48.6" customHeight="1">
      <c r="A39" s="40">
        <v>6</v>
      </c>
      <c r="B39" s="46" t="s">
        <v>60</v>
      </c>
      <c r="C39" s="54" t="s">
        <v>61</v>
      </c>
      <c r="D39" s="54"/>
      <c r="E39" s="54"/>
      <c r="F39" s="54" t="s">
        <v>120</v>
      </c>
      <c r="G39" s="54"/>
      <c r="H39" s="54"/>
      <c r="I39" s="54"/>
      <c r="J39" s="54"/>
      <c r="K39" s="54"/>
    </row>
    <row r="40" spans="1:28" s="13" customFormat="1" ht="39" customHeight="1">
      <c r="A40" s="40">
        <v>7</v>
      </c>
      <c r="B40" s="46" t="s">
        <v>42</v>
      </c>
      <c r="C40" s="54" t="s">
        <v>62</v>
      </c>
      <c r="D40" s="54"/>
      <c r="E40" s="54"/>
      <c r="F40" s="54" t="s">
        <v>109</v>
      </c>
      <c r="G40" s="54"/>
      <c r="H40" s="54"/>
      <c r="I40" s="54"/>
      <c r="J40" s="54"/>
      <c r="K40" s="54"/>
    </row>
    <row r="41" spans="1:28" s="13" customFormat="1" ht="45.6" customHeight="1">
      <c r="A41" s="40">
        <v>8</v>
      </c>
      <c r="B41" s="46" t="s">
        <v>33</v>
      </c>
      <c r="C41" s="54" t="s">
        <v>63</v>
      </c>
      <c r="D41" s="54"/>
      <c r="E41" s="54"/>
      <c r="F41" s="54" t="s">
        <v>110</v>
      </c>
      <c r="G41" s="54"/>
      <c r="H41" s="54"/>
      <c r="I41" s="54"/>
      <c r="J41" s="54"/>
      <c r="K41" s="54"/>
    </row>
    <row r="42" spans="1:28" s="13" customFormat="1" ht="42.6" customHeight="1">
      <c r="A42" s="40">
        <v>9</v>
      </c>
      <c r="B42" s="46" t="s">
        <v>18</v>
      </c>
      <c r="C42" s="54" t="s">
        <v>64</v>
      </c>
      <c r="D42" s="54"/>
      <c r="E42" s="54"/>
      <c r="F42" s="54" t="s">
        <v>112</v>
      </c>
      <c r="G42" s="54"/>
      <c r="H42" s="54"/>
      <c r="I42" s="54"/>
      <c r="J42" s="54"/>
      <c r="K42" s="54"/>
    </row>
    <row r="43" spans="1:28" s="13" customFormat="1" ht="41.4" customHeight="1">
      <c r="A43" s="40">
        <v>10</v>
      </c>
      <c r="B43" s="46" t="s">
        <v>19</v>
      </c>
      <c r="C43" s="54" t="s">
        <v>65</v>
      </c>
      <c r="D43" s="54"/>
      <c r="E43" s="54"/>
      <c r="F43" s="54" t="s">
        <v>126</v>
      </c>
      <c r="G43" s="54"/>
      <c r="H43" s="54"/>
      <c r="I43" s="54"/>
      <c r="J43" s="54"/>
      <c r="K43" s="54"/>
    </row>
    <row r="44" spans="1:28" s="13" customFormat="1" ht="43.8" customHeight="1">
      <c r="A44" s="40">
        <v>11</v>
      </c>
      <c r="B44" s="46" t="s">
        <v>66</v>
      </c>
      <c r="C44" s="54" t="s">
        <v>14</v>
      </c>
      <c r="D44" s="54"/>
      <c r="E44" s="54"/>
      <c r="F44" s="54" t="s">
        <v>117</v>
      </c>
      <c r="G44" s="54"/>
      <c r="H44" s="54"/>
      <c r="I44" s="54"/>
      <c r="J44" s="54"/>
      <c r="K44" s="54"/>
    </row>
    <row r="45" spans="1:28" s="13" customFormat="1" ht="75.599999999999994" customHeight="1">
      <c r="A45" s="40">
        <v>12</v>
      </c>
      <c r="B45" s="46" t="s">
        <v>67</v>
      </c>
      <c r="C45" s="54" t="s">
        <v>14</v>
      </c>
      <c r="D45" s="54"/>
      <c r="E45" s="54"/>
      <c r="F45" s="54" t="s">
        <v>118</v>
      </c>
      <c r="G45" s="54"/>
      <c r="H45" s="54"/>
      <c r="I45" s="54"/>
      <c r="J45" s="54"/>
      <c r="K45" s="54"/>
    </row>
    <row r="46" spans="1:28" s="13" customFormat="1" ht="34.200000000000003" customHeight="1">
      <c r="A46" s="40">
        <v>13</v>
      </c>
      <c r="B46" s="46" t="s">
        <v>68</v>
      </c>
      <c r="C46" s="54" t="s">
        <v>69</v>
      </c>
      <c r="D46" s="54"/>
      <c r="E46" s="54"/>
      <c r="F46" s="54" t="s">
        <v>114</v>
      </c>
      <c r="G46" s="54"/>
      <c r="H46" s="54"/>
      <c r="I46" s="54"/>
      <c r="J46" s="54"/>
      <c r="K46" s="54"/>
    </row>
    <row r="47" spans="1:28" s="16" customFormat="1" ht="42" customHeight="1">
      <c r="A47" s="40">
        <v>14</v>
      </c>
      <c r="B47" s="46" t="s">
        <v>35</v>
      </c>
      <c r="C47" s="56" t="s">
        <v>107</v>
      </c>
      <c r="D47" s="56"/>
      <c r="E47" s="56"/>
      <c r="F47" s="54" t="s">
        <v>113</v>
      </c>
      <c r="G47" s="54"/>
      <c r="H47" s="54"/>
      <c r="I47" s="54"/>
      <c r="J47" s="54"/>
      <c r="K47" s="54"/>
    </row>
    <row r="48" spans="1:28" s="13" customFormat="1" ht="36" customHeight="1">
      <c r="A48" s="40">
        <v>15</v>
      </c>
      <c r="B48" s="46" t="s">
        <v>22</v>
      </c>
      <c r="C48" s="54" t="s">
        <v>14</v>
      </c>
      <c r="D48" s="54"/>
      <c r="E48" s="54"/>
      <c r="F48" s="54" t="s">
        <v>124</v>
      </c>
      <c r="G48" s="54"/>
      <c r="H48" s="54"/>
      <c r="I48" s="54"/>
      <c r="J48" s="54"/>
      <c r="K48" s="54"/>
    </row>
    <row r="49" spans="1:198" s="14" customFormat="1" ht="58.8" customHeight="1">
      <c r="A49" s="22">
        <v>16</v>
      </c>
      <c r="B49" s="48" t="s">
        <v>24</v>
      </c>
      <c r="C49" s="56" t="s">
        <v>43</v>
      </c>
      <c r="D49" s="56"/>
      <c r="E49" s="56"/>
      <c r="F49" s="56" t="s">
        <v>111</v>
      </c>
      <c r="G49" s="56"/>
      <c r="H49" s="56"/>
      <c r="I49" s="56"/>
      <c r="J49" s="56"/>
      <c r="K49" s="56"/>
    </row>
    <row r="50" spans="1:198" s="17" customFormat="1" ht="102.6" customHeight="1">
      <c r="A50" s="22">
        <v>17</v>
      </c>
      <c r="B50" s="45" t="s">
        <v>13</v>
      </c>
      <c r="C50" s="58" t="s">
        <v>74</v>
      </c>
      <c r="D50" s="58"/>
      <c r="E50" s="58"/>
      <c r="F50" s="68" t="s">
        <v>115</v>
      </c>
      <c r="G50" s="68"/>
      <c r="H50" s="68"/>
      <c r="I50" s="68"/>
      <c r="J50" s="68"/>
      <c r="K50" s="68"/>
    </row>
    <row r="51" spans="1:198" s="17" customFormat="1" ht="54.6" customHeight="1">
      <c r="A51" s="22">
        <v>18</v>
      </c>
      <c r="B51" s="45" t="s">
        <v>34</v>
      </c>
      <c r="C51" s="53" t="s">
        <v>73</v>
      </c>
      <c r="D51" s="53"/>
      <c r="E51" s="53"/>
      <c r="F51" s="56" t="s">
        <v>99</v>
      </c>
      <c r="G51" s="56"/>
      <c r="H51" s="56"/>
      <c r="I51" s="56"/>
      <c r="J51" s="56"/>
      <c r="K51" s="56"/>
    </row>
    <row r="52" spans="1:198" s="17" customFormat="1" ht="90.6" customHeight="1">
      <c r="A52" s="22">
        <v>19</v>
      </c>
      <c r="B52" s="45" t="s">
        <v>71</v>
      </c>
      <c r="C52" s="53" t="s">
        <v>72</v>
      </c>
      <c r="D52" s="53"/>
      <c r="E52" s="53"/>
      <c r="F52" s="69" t="s">
        <v>125</v>
      </c>
      <c r="G52" s="69"/>
      <c r="H52" s="69"/>
      <c r="I52" s="69"/>
      <c r="J52" s="69"/>
      <c r="K52" s="69"/>
    </row>
    <row r="53" spans="1:198" s="13" customFormat="1" ht="48.6" customHeight="1">
      <c r="A53" s="40">
        <v>20</v>
      </c>
      <c r="B53" s="46" t="s">
        <v>44</v>
      </c>
      <c r="C53" s="54" t="s">
        <v>38</v>
      </c>
      <c r="D53" s="54"/>
      <c r="E53" s="54"/>
      <c r="F53" s="54" t="s">
        <v>100</v>
      </c>
      <c r="G53" s="54"/>
      <c r="H53" s="54"/>
      <c r="I53" s="54"/>
      <c r="J53" s="54"/>
      <c r="K53" s="54"/>
    </row>
    <row r="54" spans="1:198" s="18" customFormat="1" ht="40.799999999999997" customHeight="1">
      <c r="A54" s="40">
        <v>21</v>
      </c>
      <c r="B54" s="46" t="s">
        <v>39</v>
      </c>
      <c r="C54" s="54" t="s">
        <v>45</v>
      </c>
      <c r="D54" s="54"/>
      <c r="E54" s="54"/>
      <c r="F54" s="54" t="s">
        <v>101</v>
      </c>
      <c r="G54" s="54"/>
      <c r="H54" s="54"/>
      <c r="I54" s="54"/>
      <c r="J54" s="54"/>
      <c r="K54" s="54"/>
    </row>
    <row r="55" spans="1:198" ht="13.2">
      <c r="A55" s="19"/>
      <c r="B55" s="41"/>
      <c r="C55" s="41"/>
      <c r="D55" s="41"/>
      <c r="E55" s="41"/>
      <c r="F55" s="41"/>
      <c r="G55" s="41"/>
      <c r="H55" s="41"/>
      <c r="I55" s="41"/>
      <c r="J55" s="41"/>
      <c r="K55" s="41"/>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row>
    <row r="57" spans="1:198" customFormat="1">
      <c r="A57" s="5"/>
      <c r="B57" s="7"/>
      <c r="C57" s="7"/>
      <c r="D57" s="7"/>
      <c r="E57" s="7"/>
      <c r="F57" s="7"/>
      <c r="G57" s="6"/>
      <c r="H57" s="6"/>
      <c r="I57" s="6"/>
      <c r="J57" s="6"/>
      <c r="K57" s="10"/>
    </row>
    <row r="58" spans="1:198" customFormat="1">
      <c r="A58" s="10"/>
      <c r="B58" s="10"/>
      <c r="C58" s="10"/>
      <c r="D58" s="10"/>
      <c r="E58" s="10"/>
      <c r="F58" s="10"/>
      <c r="G58" s="10"/>
      <c r="H58" s="10"/>
      <c r="I58" s="10"/>
      <c r="J58" s="10"/>
      <c r="K58" s="10"/>
    </row>
    <row r="59" spans="1:198">
      <c r="A59" s="8"/>
      <c r="B59" s="8"/>
      <c r="C59" s="8"/>
      <c r="D59" s="9"/>
      <c r="E59" s="8"/>
      <c r="F59" s="8"/>
      <c r="G59" s="8"/>
      <c r="H59" s="8"/>
      <c r="I59" s="8"/>
      <c r="J59" s="8"/>
      <c r="K59" s="8"/>
    </row>
    <row r="60" spans="1:198">
      <c r="A60" s="8"/>
      <c r="B60" s="8"/>
      <c r="C60" s="8"/>
      <c r="D60" s="9"/>
      <c r="E60" s="8"/>
      <c r="F60" s="8"/>
      <c r="G60" s="8"/>
      <c r="H60" s="8"/>
      <c r="I60" s="8"/>
      <c r="J60" s="8"/>
      <c r="K60" s="8"/>
    </row>
    <row r="61" spans="1:198">
      <c r="A61" s="8"/>
      <c r="B61" s="8"/>
      <c r="C61" s="8"/>
      <c r="D61" s="9"/>
      <c r="E61" s="8"/>
      <c r="F61" s="8"/>
      <c r="G61" s="8"/>
      <c r="H61" s="8"/>
      <c r="I61" s="8"/>
      <c r="J61" s="8"/>
      <c r="K61" s="8"/>
    </row>
    <row r="62" spans="1:198">
      <c r="A62" s="8"/>
      <c r="B62" s="8"/>
      <c r="C62" s="8"/>
      <c r="D62" s="9"/>
      <c r="E62" s="8"/>
      <c r="F62" s="8"/>
      <c r="G62" s="8"/>
      <c r="H62" s="8"/>
      <c r="I62" s="8"/>
      <c r="J62" s="8"/>
      <c r="K62" s="8"/>
    </row>
    <row r="63" spans="1:198">
      <c r="A63" s="8"/>
      <c r="B63" s="8"/>
      <c r="C63" s="8"/>
      <c r="D63" s="9"/>
      <c r="E63" s="8"/>
      <c r="F63" s="8"/>
      <c r="G63" s="8"/>
      <c r="H63" s="8"/>
      <c r="I63" s="8"/>
      <c r="J63" s="8"/>
      <c r="K63" s="8"/>
    </row>
    <row r="64" spans="1:198">
      <c r="A64" s="8"/>
      <c r="B64" s="8"/>
      <c r="C64" s="8"/>
      <c r="D64" s="9"/>
      <c r="E64" s="8"/>
      <c r="F64" s="8"/>
      <c r="G64" s="8"/>
      <c r="H64" s="8"/>
      <c r="I64" s="8"/>
      <c r="J64" s="8"/>
      <c r="K64" s="8"/>
    </row>
    <row r="65" spans="1:11">
      <c r="A65" s="8"/>
      <c r="B65" s="8"/>
      <c r="C65" s="8"/>
      <c r="D65" s="9"/>
      <c r="E65" s="8"/>
      <c r="F65" s="8"/>
      <c r="G65" s="8"/>
      <c r="H65" s="8"/>
      <c r="I65" s="8"/>
      <c r="J65" s="8"/>
      <c r="K65" s="8"/>
    </row>
    <row r="66" spans="1:11">
      <c r="A66" s="8"/>
      <c r="B66" s="8"/>
      <c r="C66" s="8"/>
      <c r="D66" s="9"/>
      <c r="E66" s="8"/>
      <c r="F66" s="8"/>
      <c r="G66" s="8"/>
      <c r="H66" s="8"/>
      <c r="I66" s="8"/>
      <c r="J66" s="8"/>
      <c r="K66" s="8"/>
    </row>
    <row r="67" spans="1:11">
      <c r="A67" s="8"/>
      <c r="B67" s="8"/>
      <c r="C67" s="8"/>
      <c r="D67" s="9"/>
      <c r="E67" s="8"/>
      <c r="F67" s="8"/>
      <c r="G67" s="8"/>
      <c r="H67" s="8"/>
      <c r="I67" s="8"/>
      <c r="J67" s="8"/>
      <c r="K67" s="8"/>
    </row>
  </sheetData>
  <mergeCells count="61">
    <mergeCell ref="I1:J1"/>
    <mergeCell ref="A28:K28"/>
    <mergeCell ref="A29:K29"/>
    <mergeCell ref="A30:K30"/>
    <mergeCell ref="B22:H22"/>
    <mergeCell ref="I9:J9"/>
    <mergeCell ref="A24:K24"/>
    <mergeCell ref="A23:K23"/>
    <mergeCell ref="A25:K25"/>
    <mergeCell ref="A26:K26"/>
    <mergeCell ref="A27:K27"/>
    <mergeCell ref="A2:K2"/>
    <mergeCell ref="A3:K3"/>
    <mergeCell ref="A5:K5"/>
    <mergeCell ref="A6:K6"/>
    <mergeCell ref="A8:K8"/>
    <mergeCell ref="C33:E33"/>
    <mergeCell ref="C34:E34"/>
    <mergeCell ref="C35:E35"/>
    <mergeCell ref="C36:E36"/>
    <mergeCell ref="C37:E37"/>
    <mergeCell ref="C38:E38"/>
    <mergeCell ref="C39:E39"/>
    <mergeCell ref="C40:E40"/>
    <mergeCell ref="C41:E41"/>
    <mergeCell ref="C42:E42"/>
    <mergeCell ref="C49:E49"/>
    <mergeCell ref="C50:E50"/>
    <mergeCell ref="C51:E51"/>
    <mergeCell ref="C52:E52"/>
    <mergeCell ref="C43:E43"/>
    <mergeCell ref="C44:E44"/>
    <mergeCell ref="C45:E45"/>
    <mergeCell ref="C46:E46"/>
    <mergeCell ref="C47:E47"/>
    <mergeCell ref="F43:K43"/>
    <mergeCell ref="F44:K44"/>
    <mergeCell ref="F45:K45"/>
    <mergeCell ref="F46:K46"/>
    <mergeCell ref="C48:E48"/>
    <mergeCell ref="F38:K38"/>
    <mergeCell ref="F39:K39"/>
    <mergeCell ref="F40:K40"/>
    <mergeCell ref="F41:K41"/>
    <mergeCell ref="F42:K42"/>
    <mergeCell ref="F52:K52"/>
    <mergeCell ref="F53:K53"/>
    <mergeCell ref="F54:K54"/>
    <mergeCell ref="A32:K32"/>
    <mergeCell ref="F47:K47"/>
    <mergeCell ref="F48:K48"/>
    <mergeCell ref="F49:K49"/>
    <mergeCell ref="F50:K50"/>
    <mergeCell ref="F51:K51"/>
    <mergeCell ref="C53:E53"/>
    <mergeCell ref="C54:E54"/>
    <mergeCell ref="F33:K33"/>
    <mergeCell ref="F34:K34"/>
    <mergeCell ref="F35:K35"/>
    <mergeCell ref="F36:K36"/>
    <mergeCell ref="F37:K37"/>
  </mergeCells>
  <pageMargins left="0.7" right="0.7" top="0.75" bottom="0.75" header="0.3" footer="0.3"/>
  <pageSetup paperSize="9" scale="10"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Diamedica | Konkursai</cp:lastModifiedBy>
  <cp:lastPrinted>2021-02-15T07:58:51Z</cp:lastPrinted>
  <dcterms:created xsi:type="dcterms:W3CDTF">2017-09-04T10:20:10Z</dcterms:created>
  <dcterms:modified xsi:type="dcterms:W3CDTF">2021-02-21T17:59:31Z</dcterms:modified>
</cp:coreProperties>
</file>