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628"/>
  <workbookPr defaultThemeVersion="166925"/>
  <mc:AlternateContent xmlns:mc="http://schemas.openxmlformats.org/markup-compatibility/2006">
    <mc:Choice Requires="x15">
      <x15ac:absPath xmlns:x15ac="http://schemas.microsoft.com/office/spreadsheetml/2010/11/ac" url="Z:\Konkursai\2021\LSMU Kauno ligonine_528482\Dokumentai pasiulymui\"/>
    </mc:Choice>
  </mc:AlternateContent>
  <xr:revisionPtr revIDLastSave="0" documentId="13_ncr:1_{C495A815-FDD0-461C-BC43-C19D04466484}" xr6:coauthVersionLast="46" xr6:coauthVersionMax="46" xr10:uidLastSave="{00000000-0000-0000-0000-000000000000}"/>
  <bookViews>
    <workbookView xWindow="-108" yWindow="-108" windowWidth="23256" windowHeight="12576" xr2:uid="{00000000-000D-0000-FFFF-FFFF00000000}"/>
  </bookViews>
  <sheets>
    <sheet name="Lapas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1" i="1" l="1"/>
  <c r="I11" i="1"/>
  <c r="I12" i="1"/>
  <c r="J12" i="1" s="1"/>
  <c r="I13" i="1"/>
  <c r="J13" i="1" s="1"/>
  <c r="I14" i="1"/>
  <c r="J14" i="1" s="1"/>
  <c r="I15" i="1"/>
  <c r="J15" i="1" s="1"/>
  <c r="I16" i="1"/>
  <c r="J16" i="1" s="1"/>
  <c r="I17" i="1"/>
  <c r="J17" i="1" s="1"/>
  <c r="I18" i="1"/>
  <c r="J18" i="1" s="1"/>
  <c r="I19" i="1"/>
  <c r="J19" i="1" s="1"/>
  <c r="J20" i="1" l="1"/>
  <c r="I20" i="1"/>
</calcChain>
</file>

<file path=xl/sharedStrings.xml><?xml version="1.0" encoding="utf-8"?>
<sst xmlns="http://schemas.openxmlformats.org/spreadsheetml/2006/main" count="104" uniqueCount="102">
  <si>
    <t>REAGENTŲ BEI PAPILDOMŲ PRIEMONIŲ PAVADINIMAI, KIEKIAI IR KAINOS</t>
  </si>
  <si>
    <t>Diagnostinių reagentų, medžiagų pavadinimai</t>
  </si>
  <si>
    <t>Techniniai ir kokybiniai reikalavimai tyrimams</t>
  </si>
  <si>
    <t>Reagentų ir priemonių kiekis (ml./vnt.) nurodytam tyrimų skaičiui</t>
  </si>
  <si>
    <t>Siūloma pakuotė</t>
  </si>
  <si>
    <t>Siūlomos pakuotės kaina, EUR be PVM</t>
  </si>
  <si>
    <t>1</t>
  </si>
  <si>
    <t>Preliminarus tyrimų skaičius per 36 mėn.</t>
  </si>
  <si>
    <t>PASTABOS:</t>
  </si>
  <si>
    <t>3. Reagentai ir papildomos medžiagos/priemonės turi būti paženklinti CE arba lygiaverčiu ženklu.</t>
  </si>
  <si>
    <t>Tyrimo priemones reikalingas tiksliniam tyrimui atlikti tiekėjai privalo nurodyti patys užpildydami specifikacijoje pateiktas lenteles, nebūtinai vadovaujantis tuo kas dalinai nurodyta specifikacijoje, tačiau būtina nurodyti visą spektrą priemonių užtikrinančių kokybišką tyrimo atlikimą. Tyrimams kur nenaudojamos pagalbinės priemonės ar reagentai nurodoma 0 (nulis).</t>
  </si>
  <si>
    <t>Vertinamas tik pilnas pasiūlymas, pilnai  atitinkantis kokybinius ir techninius reikalavimus. Pirkimo dalis perkama iš vieno tiekėjo</t>
  </si>
  <si>
    <t>Pavadinimas/ techniniai parametrai</t>
  </si>
  <si>
    <t>Reikalaujami techniniai parametrai</t>
  </si>
  <si>
    <t>Reikalavimų atitikimas (būtina nurodyti tikslią nuorodą analizatoriaus dokumentacijoje (dokumentacijoje tiksliai pažymimas techninis parametras)</t>
  </si>
  <si>
    <t>Būtina</t>
  </si>
  <si>
    <t xml:space="preserve"> </t>
  </si>
  <si>
    <t>1.1</t>
  </si>
  <si>
    <t>Našumas</t>
  </si>
  <si>
    <t>Vertinama tik pilna pirkimo dalis, atitinkanti bendrinius kokybinius bei techninius reikalavimus.</t>
  </si>
  <si>
    <t>Parametrai (specifikacija)</t>
  </si>
  <si>
    <t>Parametro reikšmė</t>
  </si>
  <si>
    <t>CE sertifikatas</t>
  </si>
  <si>
    <t>Kokybės kontrolė</t>
  </si>
  <si>
    <t xml:space="preserve">DIAGNOSTIKOS REAGENTŲ SU ANALIZATORIŲ PANAUDA PIRKIMAS, </t>
  </si>
  <si>
    <t>Reagentų sistema</t>
  </si>
  <si>
    <t>Naudojimo instrukcijos, darbo metodikos bei saugos duomenų lapai</t>
  </si>
  <si>
    <t>Turi būti pateiktos lietuvių kalba reagentų, kalibravimo ir kontrolinių medžiagų, kitų priemonių naudojimo instrukcijos, darbo metodikos bei saugos duomenų lapai. Galima pateikti elektroninėje laikmenoje.</t>
  </si>
  <si>
    <t>Eil. Nr.</t>
  </si>
  <si>
    <t>Panaudai pateikima įranga turi būti sertifikuota naudojimui Europos sąjungoje, ženklinta CE žyme. Pateikti gamintojo atitikties deklaracijų kopijas.</t>
  </si>
  <si>
    <t>1.2</t>
  </si>
  <si>
    <t>1.3</t>
  </si>
  <si>
    <t>1.4</t>
  </si>
  <si>
    <t>1.5</t>
  </si>
  <si>
    <t>1.6</t>
  </si>
  <si>
    <t>1.7</t>
  </si>
  <si>
    <t>1.8</t>
  </si>
  <si>
    <t>1.9</t>
  </si>
  <si>
    <t>Mėginio kiekis</t>
  </si>
  <si>
    <t xml:space="preserve">Suma, EUR be PVM </t>
  </si>
  <si>
    <t xml:space="preserve">Suma, EUR su PVM </t>
  </si>
  <si>
    <t>5. Reagentų galiojimo terminas ne trumpesnis kaip 3 mėnesį  nuo pristatymo dienos ( išskyrus kontroles ir kalibratorius)</t>
  </si>
  <si>
    <t xml:space="preserve">6. Analizatoriai instaliuojami per 20 darbo dienų po sutarties pasirašymo dienos.    </t>
  </si>
  <si>
    <t>Analizatorius – 2 vnt. (pavadinimas, tipas/modelis, gamintojas)</t>
  </si>
  <si>
    <t>Nustatomi parametrai</t>
  </si>
  <si>
    <t xml:space="preserve">Ne mažiau  90 mėginių per valandą. </t>
  </si>
  <si>
    <t>Mėginio kiekis, sunaudojamas matavimui atlikti, ne daugiau: 200 µL iš uždaro mėgintuvėlio, 200 µL iš atviro mėgintuvėlio.</t>
  </si>
  <si>
    <t>Visa informacija apie reagentus nuskaitoma brūkšninio kodo pagalba ir saugoma sistemoje.</t>
  </si>
  <si>
    <t>Vartotojui turi būti prieinama informacija apie reagentų likutį.</t>
  </si>
  <si>
    <t>Kokybės kontrolė - visiems CE IVD parametrams patikrinti analizatoriaus gamintojas turi pateikti savo gamybos kontroles.</t>
  </si>
  <si>
    <t>Sauga</t>
  </si>
  <si>
    <t>Vartotojams suteikiami slaptažodžiai su skirtingomis prieigos prie sistemos teisėmis.</t>
  </si>
  <si>
    <t>Tiekėjas turi užtikrinti analizatoriaus  nepertraukiamą techninį aptarnavimą visą parą sutarties galiojimo laikotarpiu. Gavus pranešimą apie analizatoriaus gedimą, tiekėjas nedelsiant turi pašalinti sutrikimus prisijungus nuotoliniu būdu, arba kitomis priemonėmis. Turi atvykti reikiamą kvalifikaciją turintis darbuotojas - serviso inžinierius ir pašalinti gedimą. Tiekėjas privalo įvertinti ar yra pajėgus įvykdyti nepertraukiamą techninį aptarnavimą.  Remonto ir techninio aptarnavimo paslaugą tiekėjas turi teikti nemokamai. Techninės priežiūros ar remonto metu naudojamos tik originalios, naujos, nenaudotos atsarginės detalės</t>
  </si>
  <si>
    <t>167 PIRKIMO DALIS - REAGENTAI BEI PAPILDOMOS PRIEMONĖS AUTOMATIZUOTAM KRAUJO TYRIMUI ATLIKTI</t>
  </si>
  <si>
    <t xml:space="preserve">167.1. Reagentai bei papildomos priemonės 5-ių diferenciacijų hematologinių tyrimų sistemos analizatoriui (pagal 1.2. punkte nurodytą techninhę specifikaciją)  pagal panaudą. 2 ANALIZATORIAI (darbui adresu Josvainių g.2 ir Laisvės al. 17)           </t>
  </si>
  <si>
    <t>167.2 REIKALAVIMAI  5-JŲ DIFERENCIACIJŲ HEMATOLOGINIŲ  TYRIMŲ SISTEMOS ANALIZATORIUI</t>
  </si>
  <si>
    <t>167 pirkimo dalies reagentų ir/ar papildomų priemonių bendra suma Eur:</t>
  </si>
  <si>
    <t>vnt.</t>
  </si>
  <si>
    <t>Gamintojas, prekės pavadinimas , kodas</t>
  </si>
  <si>
    <t>Hemolynac 310 (250ml)</t>
  </si>
  <si>
    <t>Hemolynac 510 (250ml)</t>
  </si>
  <si>
    <t>Isotonac 4 (20L)</t>
  </si>
  <si>
    <t>Cleanac 710 (3L)</t>
  </si>
  <si>
    <t>Cleanac 810 (3x15ml)</t>
  </si>
  <si>
    <t xml:space="preserve">Kontrolinis kraujas </t>
  </si>
  <si>
    <t>MEK calibrator</t>
  </si>
  <si>
    <t>Spausdintuvo popierius</t>
  </si>
  <si>
    <t>Spausdintuvo kasetė</t>
  </si>
  <si>
    <t>PVM</t>
  </si>
  <si>
    <t>250ml</t>
  </si>
  <si>
    <t>20L</t>
  </si>
  <si>
    <t>3L</t>
  </si>
  <si>
    <t>3x15ml</t>
  </si>
  <si>
    <t>3ml</t>
  </si>
  <si>
    <t>but.</t>
  </si>
  <si>
    <t>500 lapų</t>
  </si>
  <si>
    <t>Nihon Kohden Firenze, Hemolynac 310, 250ml; MK-310WI-n</t>
  </si>
  <si>
    <t>Nihon Kohden Firenze, Hemolynac 510, 250ml; MK-510WI-n</t>
  </si>
  <si>
    <t>Nihon Kohden Firenze, Isotonac 4, 20l; MEK-641 I-n</t>
  </si>
  <si>
    <t>Nihon Kohden Firenze, Cleanac 710, 3L; MK-710WI</t>
  </si>
  <si>
    <t>Nihon Kohden, Cleanac 810 (3x15ml); JPN MK-810W</t>
  </si>
  <si>
    <t>Nihon Kohden, Kontrolinis kraujas aukštas 3ml / Kontrolinis kraujas normalus 3ml/ Kontrolinis kraujas žemas 3ml; MEK-5D-H-n; MEK-5D-N-n; MEK-5D-L-n</t>
  </si>
  <si>
    <t>A4 popierius, baltas; A4-B</t>
  </si>
  <si>
    <t>Kasetė Canon LBP-6030  spausdintuvui; Cartridge 725</t>
  </si>
  <si>
    <t>Nihon Kohden, MEK-Calibrator; MEK-CAL-n</t>
  </si>
  <si>
    <r>
      <t>Reagentai matuojamiems parametrams: WBC, RBC, HGB, HCT, MCV, MCH, MCHC, RDW</t>
    </r>
    <r>
      <rPr>
        <sz val="11"/>
        <rFont val="Times New Roman1"/>
        <charset val="186"/>
      </rPr>
      <t>, PLT, MPV, NE, LY, MO, EO, BA</t>
    </r>
  </si>
  <si>
    <t>WBC, RBC, HGB, HCT, MCV, MCH, MCHC, RDW, PLT, MPV, NE, LY, MO, EO, BA</t>
  </si>
  <si>
    <t>4. Visos siūlomos prekės turi būti originalios, tinkamos darbui siūlomiems analizatoriams. (Pateikti gamintojo patvirtinimą)</t>
  </si>
  <si>
    <t>Pilnai automatizuotas. Naujas. Pagamintas ne anksčiau kaip 2017m., su spausdintuvu, nurodant spausdintuvo modelį, technines charakteristikas</t>
  </si>
  <si>
    <r>
      <t xml:space="preserve">Siūlome gamintojo Nihon Kohden (Japonija) naują automatinį hematologinį analizatorių MEK-9100K (2017 m. - 2018 m.) su išoriniu lazeriniu spausdintuvu Canon i-SENSYS LBP6030 - 2 komplektai. Spausdintuvo Canon i-SENSYS LBP6030 kasetė 725 skirta apie 1600 puslapių atspausdinti.
</t>
    </r>
    <r>
      <rPr>
        <b/>
        <sz val="11"/>
        <rFont val="Times New Roman1"/>
        <charset val="186"/>
      </rPr>
      <t>167 p.d. atitikties dokumentai, psl. Nr. 1</t>
    </r>
  </si>
  <si>
    <r>
      <t xml:space="preserve">WBC, RBC, HGB, HCT, MCH, MCHC, RDW, PLT, MPV, NE, LY, MO, EO, BA 
(žiūrėkite Celltac G (MEK-9100K) bukletą)
</t>
    </r>
    <r>
      <rPr>
        <b/>
        <sz val="11"/>
        <rFont val="Times New Roman1"/>
        <charset val="186"/>
      </rPr>
      <t>167 p.d. atitikties dokumentai, psl. Nr. 2</t>
    </r>
  </si>
  <si>
    <r>
      <t xml:space="preserve">90 tyr./val.
(žiūrėkite Celltac G (MEK-9100K) bukletą)
</t>
    </r>
    <r>
      <rPr>
        <b/>
        <sz val="11"/>
        <rFont val="Times New Roman1"/>
        <charset val="186"/>
      </rPr>
      <t>167 p.d. atitikties dokumentai, psl. Nr. 2, 4, 5</t>
    </r>
  </si>
  <si>
    <r>
      <t xml:space="preserve">40 µl kraujo, matuojant CBC+DIFF tiek veninio (uždaro), tiek kapiliariniame (atvirame) matavimo režime 
(žiūrėkite Celltac G (MEK-9100K) bukletą)
</t>
    </r>
    <r>
      <rPr>
        <b/>
        <sz val="11"/>
        <rFont val="Times New Roman1"/>
        <charset val="186"/>
      </rPr>
      <t>167 p.d. atitikties dokumentai, psl. Nr. 2, 6</t>
    </r>
  </si>
  <si>
    <r>
      <t xml:space="preserve">Vartotojams suteikiami slaptažodžiai su skirtingomis prieigos prie sistemos teisėmis. 
(žiūrėkite Celltac G (MEK-9100K) bukletą bei Celltac G (MEK-9100K) naudojimo instrukciją, skyrius 5-5 ir 5-6; MEK-9100 Data management and setting guide, skyrius 2-3 ir 2-4).
</t>
    </r>
    <r>
      <rPr>
        <b/>
        <sz val="11"/>
        <rFont val="Times New Roman1"/>
        <charset val="186"/>
      </rPr>
      <t>167 p.d. atitikties dokumentai, psl. Nr. 2, 21, 23, 24</t>
    </r>
  </si>
  <si>
    <r>
      <t xml:space="preserve">Visa informacija apie reagentus ir kokybės kontrolę nuskaitma išorinio brūkšninio kodo skaitytuvo pagalba bei saugoma analizatoriaus atmintyje 
(žiūrėkite Celltac G (MEK-9100K) bukletą bei Celltac G (MEK-9100K) naudojimo instrukciją, skyrius 8-2 ir 8-3)
</t>
    </r>
    <r>
      <rPr>
        <b/>
        <sz val="11"/>
        <rFont val="Times New Roman1"/>
        <charset val="186"/>
      </rPr>
      <t>167 p.d. atitikties dokumentai, psl. Nr. 2, 5, 25, 27, 28</t>
    </r>
  </si>
  <si>
    <r>
      <t xml:space="preserve">Vartotojas turi prieinamą informaciją apie reagentų likutį
(žiūrėkite Celltac G (MEK-9100K) bukletą bei Celltac G (MEK-9100K) naudojimo instrukciją, skyrius 5-7).
</t>
    </r>
    <r>
      <rPr>
        <b/>
        <sz val="11"/>
        <rFont val="Times New Roman1"/>
        <charset val="186"/>
      </rPr>
      <t>167 p.d. atitikties dokumentai, psl. Nr. 2, 5, 25, 27, 28</t>
    </r>
  </si>
  <si>
    <r>
      <t xml:space="preserve">Yra kokybės kontrolės programa, kokybės kontrolė atliekama visiems CE IVD parametrams 
(žiūrėti analizatoriaus gamintojo kontrolių metodikas bei Celltac G (MEK-9100K) bukletą bei Celltac G (MEK-9100K) naudojimo instrukciją, skyrius 6-1). 
Kokybės kontrolė yra analizatoriaus gamintojo
</t>
    </r>
    <r>
      <rPr>
        <b/>
        <sz val="11"/>
        <rFont val="Times New Roman1"/>
        <charset val="186"/>
      </rPr>
      <t>167 p.d. atitikties dokumentai, psl. Nr. 2, 6, 26, 29</t>
    </r>
  </si>
  <si>
    <r>
      <t xml:space="preserve">Tiekėjas, visos sutarties galiojimo laikotarpiu, užtikrina analizatoriaus  nepertraukiamą techninį aptarnavimą visą parą. Gavus pranešimą apie analizatoriaus gedimą, įsipareigojame nedelsiant pašalinti sutrikimus prisijungus nuotoliniu būdu, arba kitomis priemonėmis. Turime reikiamą kvalifikaciją turintį darbuotoją - serviso inžinierių, kuris  galės pašalinti gedimą (pateikiamas serviso inžinieriaus mokymų sertifikatas). Remonto ir techninio aptarnavimo paslaugas įsipareigojame atlikti nemokamai. Techninės priežiūros ar remonto metu naudojamos tik originalios, naujos, nenaudotos atsarginės detalės ir dalys, kurios bus keičiamos nemokamai.
</t>
    </r>
    <r>
      <rPr>
        <b/>
        <sz val="11"/>
        <rFont val="Times New Roman1"/>
        <charset val="186"/>
      </rPr>
      <t>167 p.d. specialisto sertifikatas</t>
    </r>
  </si>
  <si>
    <r>
      <t xml:space="preserve">Įranga sertifikuota naudojimui Europos sąjungoje, ženklinta CE žyme. Pateikiama gamintojo atitikties deklaracijos kopija.
</t>
    </r>
    <r>
      <rPr>
        <b/>
        <sz val="11"/>
        <rFont val="Times New Roman1"/>
        <charset val="186"/>
      </rPr>
      <t>167 p.d. CE sertifikatai</t>
    </r>
  </si>
  <si>
    <r>
      <t xml:space="preserve">Pateikiama
</t>
    </r>
    <r>
      <rPr>
        <b/>
        <sz val="11"/>
        <rFont val="Times New Roman1"/>
        <charset val="186"/>
      </rPr>
      <t>167 p.d. metodikos
167 p.d. saugos duomenų lapai</t>
    </r>
  </si>
  <si>
    <t>1. Tiekėjas privalo įvertinti ir nurodyti (įrašyti) visas reikiamas sudedamąsias dalis kasdieninei analizatorių priežiūrai ir tyrimui atlikti.</t>
  </si>
  <si>
    <t xml:space="preserve">2. Pateikti reikalingą reagentų, kontrolinių medžiagų (atliekant kasdieninę 2-jų lygių kokybės kontrolę jos nedalijant, dirbant skirtingais veiklos adresais) kitų priemonių  kiekį, numatomam nurodytam tyrimų skaičiui atlikti, atspausdinti (spausdintuvo kasetės ir popierius 120000 tyrimų spausdinimui).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</si>
</sst>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5">
    <font>
      <sz val="9"/>
      <color theme="1"/>
      <name val="Times New Roman"/>
      <family val="1"/>
      <charset val="186"/>
    </font>
    <font>
      <sz val="11"/>
      <color theme="1"/>
      <name val="Calibri"/>
      <family val="2"/>
      <charset val="186"/>
      <scheme val="minor"/>
    </font>
    <font>
      <sz val="10"/>
      <name val="Times New Roman1"/>
    </font>
    <font>
      <sz val="11"/>
      <name val="Calibri"/>
      <family val="2"/>
      <charset val="186"/>
      <scheme val="minor"/>
    </font>
    <font>
      <sz val="10"/>
      <name val="Times New Roman"/>
      <family val="1"/>
      <charset val="186"/>
    </font>
    <font>
      <sz val="11"/>
      <color rgb="FF000000"/>
      <name val="Calibri"/>
      <family val="2"/>
    </font>
    <font>
      <sz val="11"/>
      <color rgb="FF00B050"/>
      <name val="Calibri"/>
      <family val="2"/>
      <charset val="186"/>
      <scheme val="minor"/>
    </font>
    <font>
      <sz val="11"/>
      <name val="Calibri"/>
      <family val="2"/>
      <charset val="186"/>
    </font>
    <font>
      <sz val="10"/>
      <color indexed="8"/>
      <name val="Arial"/>
      <family val="2"/>
      <charset val="186"/>
    </font>
    <font>
      <sz val="11"/>
      <color indexed="8"/>
      <name val="Calibri"/>
      <family val="2"/>
      <charset val="1"/>
    </font>
    <font>
      <sz val="11"/>
      <color rgb="FFC00000"/>
      <name val="Calibri"/>
      <family val="2"/>
      <charset val="186"/>
      <scheme val="minor"/>
    </font>
    <font>
      <sz val="10"/>
      <name val="Arial"/>
      <family val="2"/>
    </font>
    <font>
      <sz val="11"/>
      <name val="Times New Roman1"/>
      <charset val="186"/>
    </font>
    <font>
      <b/>
      <sz val="11"/>
      <name val="Times New Roman1"/>
      <charset val="186"/>
    </font>
    <font>
      <sz val="11"/>
      <color theme="1"/>
      <name val="Times New Roman1"/>
      <charset val="186"/>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8">
    <xf numFmtId="0" fontId="0" fillId="0" borderId="0"/>
    <xf numFmtId="0" fontId="5" fillId="0" borderId="0" applyBorder="0" applyProtection="0"/>
    <xf numFmtId="0" fontId="8" fillId="0" borderId="0" applyNumberFormat="0" applyBorder="0" applyProtection="0"/>
    <xf numFmtId="0" fontId="8" fillId="0" borderId="0" applyNumberFormat="0" applyBorder="0" applyProtection="0"/>
    <xf numFmtId="0" fontId="7" fillId="0" borderId="0"/>
    <xf numFmtId="0" fontId="9" fillId="0" borderId="0"/>
    <xf numFmtId="0" fontId="11" fillId="0" borderId="0"/>
    <xf numFmtId="0" fontId="1" fillId="0" borderId="0"/>
  </cellStyleXfs>
  <cellXfs count="48">
    <xf numFmtId="0" fontId="0" fillId="0" borderId="0" xfId="0"/>
    <xf numFmtId="0" fontId="3" fillId="2" borderId="0" xfId="0" applyFont="1" applyFill="1"/>
    <xf numFmtId="0" fontId="6" fillId="2" borderId="0" xfId="0" applyFont="1" applyFill="1"/>
    <xf numFmtId="0" fontId="0" fillId="2" borderId="0" xfId="0" applyFill="1"/>
    <xf numFmtId="0" fontId="3" fillId="2" borderId="0" xfId="0" applyFont="1" applyFill="1" applyAlignment="1">
      <alignment horizontal="center" vertical="center"/>
    </xf>
    <xf numFmtId="0" fontId="2" fillId="2" borderId="0" xfId="0" applyFont="1" applyFill="1" applyBorder="1" applyAlignment="1">
      <alignment horizontal="center" vertical="center"/>
    </xf>
    <xf numFmtId="0" fontId="3" fillId="2" borderId="0" xfId="0" applyFont="1" applyFill="1" applyBorder="1"/>
    <xf numFmtId="0" fontId="4" fillId="2" borderId="0" xfId="0" applyFont="1" applyFill="1" applyBorder="1" applyAlignment="1">
      <alignment horizontal="left" vertical="center" wrapText="1"/>
    </xf>
    <xf numFmtId="0" fontId="3" fillId="3" borderId="0" xfId="0" applyFont="1" applyFill="1"/>
    <xf numFmtId="0" fontId="3" fillId="3" borderId="0" xfId="0" applyFont="1" applyFill="1" applyAlignment="1">
      <alignment horizontal="center" vertical="center"/>
    </xf>
    <xf numFmtId="0" fontId="3" fillId="0" borderId="0" xfId="0" applyFont="1"/>
    <xf numFmtId="49" fontId="12" fillId="2" borderId="0" xfId="0" applyNumberFormat="1" applyFont="1" applyFill="1" applyBorder="1" applyAlignment="1">
      <alignment horizontal="center" vertical="center" wrapText="1"/>
    </xf>
    <xf numFmtId="0" fontId="12" fillId="2" borderId="0" xfId="0" applyFont="1" applyFill="1" applyAlignment="1">
      <alignment horizontal="center" vertical="center" wrapText="1"/>
    </xf>
    <xf numFmtId="49" fontId="13" fillId="2" borderId="1" xfId="0" applyNumberFormat="1" applyFont="1" applyFill="1" applyBorder="1" applyAlignment="1">
      <alignment horizontal="center" vertical="center" wrapText="1"/>
    </xf>
    <xf numFmtId="49" fontId="12" fillId="2" borderId="1" xfId="0" applyNumberFormat="1" applyFont="1" applyFill="1" applyBorder="1" applyAlignment="1">
      <alignment horizontal="center" vertical="center" wrapText="1"/>
    </xf>
    <xf numFmtId="49" fontId="12" fillId="2" borderId="1" xfId="7" applyNumberFormat="1" applyFont="1" applyFill="1" applyBorder="1" applyAlignment="1">
      <alignment horizontal="center" vertical="center" wrapText="1"/>
    </xf>
    <xf numFmtId="0" fontId="14" fillId="2" borderId="1" xfId="7" applyFont="1" applyFill="1" applyBorder="1" applyAlignment="1">
      <alignment horizontal="center" vertical="center" wrapText="1"/>
    </xf>
    <xf numFmtId="2" fontId="12" fillId="2" borderId="1" xfId="7" applyNumberFormat="1" applyFont="1" applyFill="1" applyBorder="1" applyAlignment="1">
      <alignment horizontal="center" vertical="center" wrapText="1"/>
    </xf>
    <xf numFmtId="9" fontId="12" fillId="2" borderId="1" xfId="7" applyNumberFormat="1" applyFont="1" applyFill="1" applyBorder="1" applyAlignment="1">
      <alignment horizontal="center" vertical="center" wrapText="1"/>
    </xf>
    <xf numFmtId="2" fontId="12" fillId="2" borderId="1" xfId="0" applyNumberFormat="1" applyFont="1" applyFill="1" applyBorder="1" applyAlignment="1">
      <alignment horizontal="center" vertical="center" wrapText="1"/>
    </xf>
    <xf numFmtId="2" fontId="13" fillId="2" borderId="1" xfId="0" applyNumberFormat="1" applyFont="1" applyFill="1" applyBorder="1" applyAlignment="1">
      <alignment horizontal="center" vertical="center" wrapText="1"/>
    </xf>
    <xf numFmtId="0" fontId="10" fillId="2" borderId="0" xfId="0" applyFont="1" applyFill="1"/>
    <xf numFmtId="0" fontId="13" fillId="2" borderId="1" xfId="0" applyFont="1" applyFill="1" applyBorder="1" applyAlignment="1">
      <alignment horizontal="left" vertical="center" wrapText="1"/>
    </xf>
    <xf numFmtId="0" fontId="14" fillId="2" borderId="1" xfId="7" applyFont="1" applyFill="1" applyBorder="1" applyAlignment="1">
      <alignment horizontal="left" vertical="center" wrapText="1"/>
    </xf>
    <xf numFmtId="0" fontId="12" fillId="2" borderId="1" xfId="7" applyFont="1" applyFill="1" applyBorder="1" applyAlignment="1">
      <alignment horizontal="left" vertical="center" wrapText="1"/>
    </xf>
    <xf numFmtId="164" fontId="0" fillId="2" borderId="0" xfId="0" applyNumberFormat="1" applyFill="1" applyAlignment="1">
      <alignment horizontal="center" vertical="center"/>
    </xf>
    <xf numFmtId="0" fontId="12" fillId="2" borderId="0"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 xfId="0" applyFont="1" applyFill="1" applyBorder="1" applyAlignment="1">
      <alignment horizontal="left" vertical="center" wrapText="1"/>
    </xf>
    <xf numFmtId="0" fontId="13" fillId="2" borderId="1" xfId="0" applyFont="1" applyFill="1" applyBorder="1" applyAlignment="1">
      <alignment horizontal="center" vertical="center" wrapText="1"/>
    </xf>
    <xf numFmtId="0" fontId="12" fillId="2" borderId="2"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3" fillId="2" borderId="0" xfId="0" applyFont="1" applyFill="1" applyBorder="1" applyAlignment="1">
      <alignment horizontal="center" vertical="center" wrapText="1"/>
    </xf>
    <xf numFmtId="0" fontId="13" fillId="2" borderId="0" xfId="0" applyFont="1" applyFill="1" applyAlignment="1">
      <alignment horizontal="center" vertical="center" wrapText="1"/>
    </xf>
    <xf numFmtId="0" fontId="12" fillId="2" borderId="5" xfId="0" applyFont="1" applyFill="1" applyBorder="1" applyAlignment="1">
      <alignment horizontal="center" vertical="center" wrapText="1"/>
    </xf>
    <xf numFmtId="0" fontId="12" fillId="2" borderId="6" xfId="0" applyFont="1" applyFill="1" applyBorder="1" applyAlignment="1">
      <alignment horizontal="left" vertical="center" wrapText="1"/>
    </xf>
    <xf numFmtId="0" fontId="12" fillId="2" borderId="0" xfId="0" applyFont="1" applyFill="1" applyBorder="1" applyAlignment="1">
      <alignment horizontal="left" vertical="center" wrapText="1"/>
    </xf>
    <xf numFmtId="49" fontId="13" fillId="2" borderId="0" xfId="0" applyNumberFormat="1" applyFont="1" applyFill="1" applyAlignment="1">
      <alignment horizontal="center" vertical="center" wrapText="1"/>
    </xf>
    <xf numFmtId="0" fontId="13"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3" fillId="2" borderId="2" xfId="0" applyFont="1" applyFill="1" applyBorder="1" applyAlignment="1">
      <alignment horizontal="right" vertical="center" wrapText="1"/>
    </xf>
    <xf numFmtId="0" fontId="13" fillId="2" borderId="3" xfId="0" applyFont="1" applyFill="1" applyBorder="1" applyAlignment="1">
      <alignment horizontal="right" vertical="center" wrapText="1"/>
    </xf>
    <xf numFmtId="0" fontId="14" fillId="2" borderId="3" xfId="0" applyFont="1" applyFill="1" applyBorder="1" applyAlignment="1">
      <alignment horizontal="right" vertical="center" wrapText="1"/>
    </xf>
    <xf numFmtId="0" fontId="14" fillId="2" borderId="4" xfId="0" applyFont="1" applyFill="1" applyBorder="1" applyAlignment="1">
      <alignment horizontal="right" vertical="center" wrapText="1"/>
    </xf>
    <xf numFmtId="0" fontId="12" fillId="2" borderId="0" xfId="0" applyFont="1" applyFill="1" applyBorder="1" applyAlignment="1">
      <alignment horizontal="center" vertical="center" wrapText="1"/>
    </xf>
    <xf numFmtId="0" fontId="13" fillId="2" borderId="0" xfId="0" applyFont="1" applyFill="1" applyBorder="1" applyAlignment="1">
      <alignment horizontal="left" vertical="center" wrapText="1"/>
    </xf>
  </cellXfs>
  <cellStyles count="8">
    <cellStyle name="Įprastas 2" xfId="4" xr:uid="{00000000-0005-0000-0000-000001000000}"/>
    <cellStyle name="Įprastas 3" xfId="7" xr:uid="{8271A3E4-8943-410C-A9F2-E5CA4FA36BD9}"/>
    <cellStyle name="Normal" xfId="0" builtinId="0" customBuiltin="1"/>
    <cellStyle name="Normal 10" xfId="2" xr:uid="{00000000-0005-0000-0000-000004000000}"/>
    <cellStyle name="Normal 2" xfId="3" xr:uid="{00000000-0005-0000-0000-000005000000}"/>
    <cellStyle name="Normal 3" xfId="6" xr:uid="{00000000-0005-0000-0000-000006000000}"/>
    <cellStyle name="Normal 5" xfId="5" xr:uid="{00000000-0005-0000-0000-000007000000}"/>
    <cellStyle name="TableStyleLight1" xfId="1" xr:uid="{00000000-0005-0000-0000-000008000000}"/>
  </cellStyles>
  <dxfs count="0"/>
  <tableStyles count="0" defaultTableStyle="TableStyleMedium2" defaultPivotStyle="PivotStyleLight16"/>
  <colors>
    <mruColors>
      <color rgb="FFFFFF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5"/>
  <sheetViews>
    <sheetView tabSelected="1" zoomScale="90" zoomScaleNormal="90" workbookViewId="0">
      <selection activeCell="L1" sqref="L1"/>
    </sheetView>
  </sheetViews>
  <sheetFormatPr defaultColWidth="9.28515625" defaultRowHeight="14.4"/>
  <cols>
    <col min="1" max="1" width="8.42578125" style="1" customWidth="1"/>
    <col min="2" max="2" width="49" style="1" customWidth="1"/>
    <col min="3" max="3" width="36.140625" style="1" customWidth="1"/>
    <col min="4" max="4" width="27.85546875" style="4" customWidth="1"/>
    <col min="5" max="5" width="19.7109375" style="1" customWidth="1"/>
    <col min="6" max="6" width="13.42578125" style="1" customWidth="1"/>
    <col min="7" max="7" width="15.140625" style="1" customWidth="1"/>
    <col min="8" max="8" width="10.42578125" style="1" customWidth="1"/>
    <col min="9" max="9" width="15.5703125" style="1" customWidth="1"/>
    <col min="10" max="10" width="16" style="1" customWidth="1"/>
    <col min="11" max="11" width="38.5703125" style="1" customWidth="1"/>
    <col min="12" max="16384" width="9.28515625" style="3"/>
  </cols>
  <sheetData>
    <row r="1" spans="1:13" ht="13.8">
      <c r="A1" s="11" t="s">
        <v>16</v>
      </c>
      <c r="B1" s="26"/>
      <c r="C1" s="26"/>
      <c r="D1" s="26"/>
      <c r="E1" s="26"/>
      <c r="F1" s="26"/>
      <c r="G1" s="26"/>
      <c r="H1" s="26"/>
      <c r="I1" s="46"/>
      <c r="J1" s="46"/>
      <c r="K1" s="12"/>
    </row>
    <row r="2" spans="1:13" s="2" customFormat="1" ht="30" customHeight="1">
      <c r="A2" s="34" t="s">
        <v>24</v>
      </c>
      <c r="B2" s="34"/>
      <c r="C2" s="34"/>
      <c r="D2" s="34"/>
      <c r="E2" s="34"/>
      <c r="F2" s="34"/>
      <c r="G2" s="34"/>
      <c r="H2" s="34"/>
      <c r="I2" s="34"/>
      <c r="J2" s="34"/>
      <c r="K2" s="34"/>
    </row>
    <row r="3" spans="1:13" s="2" customFormat="1" ht="21" customHeight="1">
      <c r="A3" s="34" t="s">
        <v>0</v>
      </c>
      <c r="B3" s="34"/>
      <c r="C3" s="34"/>
      <c r="D3" s="34"/>
      <c r="E3" s="34"/>
      <c r="F3" s="34"/>
      <c r="G3" s="34"/>
      <c r="H3" s="34"/>
      <c r="I3" s="34"/>
      <c r="J3" s="34"/>
      <c r="K3" s="34"/>
    </row>
    <row r="4" spans="1:13" s="2" customFormat="1">
      <c r="A4" s="12"/>
      <c r="B4" s="12"/>
      <c r="C4" s="12"/>
      <c r="D4" s="12"/>
      <c r="E4" s="12"/>
      <c r="F4" s="12"/>
      <c r="G4" s="12"/>
      <c r="H4" s="12"/>
      <c r="I4" s="12"/>
      <c r="J4" s="12"/>
      <c r="K4" s="12"/>
    </row>
    <row r="5" spans="1:13" ht="36.6" customHeight="1">
      <c r="A5" s="35" t="s">
        <v>53</v>
      </c>
      <c r="B5" s="35"/>
      <c r="C5" s="35"/>
      <c r="D5" s="35"/>
      <c r="E5" s="35"/>
      <c r="F5" s="35"/>
      <c r="G5" s="35"/>
      <c r="H5" s="35"/>
      <c r="I5" s="35"/>
      <c r="J5" s="35"/>
      <c r="K5" s="35"/>
    </row>
    <row r="6" spans="1:13" ht="50.4" customHeight="1">
      <c r="A6" s="35" t="s">
        <v>54</v>
      </c>
      <c r="B6" s="35"/>
      <c r="C6" s="35"/>
      <c r="D6" s="35"/>
      <c r="E6" s="35"/>
      <c r="F6" s="35"/>
      <c r="G6" s="35"/>
      <c r="H6" s="35"/>
      <c r="I6" s="35"/>
      <c r="J6" s="35"/>
      <c r="K6" s="35"/>
    </row>
    <row r="7" spans="1:13" ht="18.600000000000001" customHeight="1">
      <c r="A7" s="36" t="s">
        <v>19</v>
      </c>
      <c r="B7" s="36"/>
      <c r="C7" s="36"/>
      <c r="D7" s="36"/>
      <c r="E7" s="36"/>
      <c r="F7" s="36"/>
      <c r="G7" s="36"/>
      <c r="H7" s="36"/>
      <c r="I7" s="36"/>
      <c r="J7" s="36"/>
      <c r="K7" s="36"/>
    </row>
    <row r="8" spans="1:13" ht="69">
      <c r="A8" s="13" t="s">
        <v>28</v>
      </c>
      <c r="B8" s="29" t="s">
        <v>1</v>
      </c>
      <c r="C8" s="29" t="s">
        <v>2</v>
      </c>
      <c r="D8" s="29" t="s">
        <v>7</v>
      </c>
      <c r="E8" s="29" t="s">
        <v>3</v>
      </c>
      <c r="F8" s="29" t="s">
        <v>4</v>
      </c>
      <c r="G8" s="29" t="s">
        <v>5</v>
      </c>
      <c r="H8" s="29" t="s">
        <v>68</v>
      </c>
      <c r="I8" s="29" t="s">
        <v>39</v>
      </c>
      <c r="J8" s="29" t="s">
        <v>40</v>
      </c>
      <c r="K8" s="29" t="s">
        <v>58</v>
      </c>
    </row>
    <row r="9" spans="1:13" ht="13.8">
      <c r="A9" s="14">
        <v>1</v>
      </c>
      <c r="B9" s="27">
        <v>2</v>
      </c>
      <c r="C9" s="27">
        <v>3</v>
      </c>
      <c r="D9" s="27">
        <v>4</v>
      </c>
      <c r="E9" s="27">
        <v>5</v>
      </c>
      <c r="F9" s="27">
        <v>6</v>
      </c>
      <c r="G9" s="27">
        <v>7</v>
      </c>
      <c r="H9" s="27"/>
      <c r="I9" s="27">
        <v>8</v>
      </c>
      <c r="J9" s="27">
        <v>9</v>
      </c>
      <c r="K9" s="27"/>
    </row>
    <row r="10" spans="1:13" ht="41.25" customHeight="1">
      <c r="A10" s="14" t="s">
        <v>6</v>
      </c>
      <c r="B10" s="22" t="s">
        <v>85</v>
      </c>
      <c r="C10" s="27"/>
      <c r="D10" s="29">
        <v>130000</v>
      </c>
      <c r="E10" s="27"/>
      <c r="F10" s="27"/>
      <c r="G10" s="27"/>
      <c r="H10" s="27"/>
      <c r="I10" s="27"/>
      <c r="J10" s="27"/>
      <c r="K10" s="28"/>
    </row>
    <row r="11" spans="1:13" ht="43.2" customHeight="1">
      <c r="A11" s="15" t="s">
        <v>17</v>
      </c>
      <c r="B11" s="23" t="s">
        <v>59</v>
      </c>
      <c r="C11" s="27"/>
      <c r="D11" s="29"/>
      <c r="E11" s="16">
        <v>125</v>
      </c>
      <c r="F11" s="16" t="s">
        <v>69</v>
      </c>
      <c r="G11" s="17">
        <v>44</v>
      </c>
      <c r="H11" s="18">
        <v>0.05</v>
      </c>
      <c r="I11" s="19">
        <f>G11*E11</f>
        <v>5500</v>
      </c>
      <c r="J11" s="19">
        <f>I11+I11*H11</f>
        <v>5775</v>
      </c>
      <c r="K11" s="23" t="s">
        <v>76</v>
      </c>
      <c r="M11" s="25"/>
    </row>
    <row r="12" spans="1:13" ht="43.2" customHeight="1">
      <c r="A12" s="15" t="s">
        <v>30</v>
      </c>
      <c r="B12" s="23" t="s">
        <v>60</v>
      </c>
      <c r="C12" s="27"/>
      <c r="D12" s="29"/>
      <c r="E12" s="16">
        <v>125</v>
      </c>
      <c r="F12" s="16" t="s">
        <v>69</v>
      </c>
      <c r="G12" s="17">
        <v>44</v>
      </c>
      <c r="H12" s="18">
        <v>0.05</v>
      </c>
      <c r="I12" s="19">
        <f t="shared" ref="I12:I19" si="0">G12*E12</f>
        <v>5500</v>
      </c>
      <c r="J12" s="19">
        <f t="shared" ref="J12:J19" si="1">I12+I12*H12</f>
        <v>5775</v>
      </c>
      <c r="K12" s="23" t="s">
        <v>77</v>
      </c>
      <c r="M12" s="25"/>
    </row>
    <row r="13" spans="1:13" ht="32.4" customHeight="1">
      <c r="A13" s="15" t="s">
        <v>31</v>
      </c>
      <c r="B13" s="23" t="s">
        <v>61</v>
      </c>
      <c r="C13" s="27"/>
      <c r="D13" s="29"/>
      <c r="E13" s="16">
        <v>448</v>
      </c>
      <c r="F13" s="16" t="s">
        <v>70</v>
      </c>
      <c r="G13" s="17">
        <v>45.4</v>
      </c>
      <c r="H13" s="18">
        <v>0.05</v>
      </c>
      <c r="I13" s="19">
        <f t="shared" si="0"/>
        <v>20339.2</v>
      </c>
      <c r="J13" s="19">
        <f t="shared" si="1"/>
        <v>21356.16</v>
      </c>
      <c r="K13" s="23" t="s">
        <v>78</v>
      </c>
      <c r="L13"/>
      <c r="M13" s="25"/>
    </row>
    <row r="14" spans="1:13" ht="27.6" customHeight="1">
      <c r="A14" s="15" t="s">
        <v>32</v>
      </c>
      <c r="B14" s="23" t="s">
        <v>62</v>
      </c>
      <c r="C14" s="27"/>
      <c r="D14" s="29"/>
      <c r="E14" s="16">
        <v>30</v>
      </c>
      <c r="F14" s="16" t="s">
        <v>71</v>
      </c>
      <c r="G14" s="17">
        <v>49</v>
      </c>
      <c r="H14" s="18">
        <v>0.05</v>
      </c>
      <c r="I14" s="19">
        <f t="shared" si="0"/>
        <v>1470</v>
      </c>
      <c r="J14" s="19">
        <f t="shared" si="1"/>
        <v>1543.5</v>
      </c>
      <c r="K14" s="23" t="s">
        <v>79</v>
      </c>
      <c r="M14" s="25"/>
    </row>
    <row r="15" spans="1:13" ht="29.4" customHeight="1">
      <c r="A15" s="15" t="s">
        <v>33</v>
      </c>
      <c r="B15" s="23" t="s">
        <v>63</v>
      </c>
      <c r="C15" s="27"/>
      <c r="D15" s="29"/>
      <c r="E15" s="16">
        <v>26</v>
      </c>
      <c r="F15" s="16" t="s">
        <v>72</v>
      </c>
      <c r="G15" s="17">
        <v>60</v>
      </c>
      <c r="H15" s="18">
        <v>0.05</v>
      </c>
      <c r="I15" s="19">
        <f t="shared" si="0"/>
        <v>1560</v>
      </c>
      <c r="J15" s="19">
        <f t="shared" si="1"/>
        <v>1638</v>
      </c>
      <c r="K15" s="23" t="s">
        <v>80</v>
      </c>
      <c r="M15" s="25"/>
    </row>
    <row r="16" spans="1:13" ht="72.599999999999994" customHeight="1">
      <c r="A16" s="15" t="s">
        <v>34</v>
      </c>
      <c r="B16" s="23" t="s">
        <v>64</v>
      </c>
      <c r="C16" s="27"/>
      <c r="D16" s="29"/>
      <c r="E16" s="16">
        <v>316</v>
      </c>
      <c r="F16" s="16" t="s">
        <v>73</v>
      </c>
      <c r="G16" s="17">
        <v>17</v>
      </c>
      <c r="H16" s="18">
        <v>0.05</v>
      </c>
      <c r="I16" s="19">
        <f t="shared" si="0"/>
        <v>5372</v>
      </c>
      <c r="J16" s="19">
        <f t="shared" si="1"/>
        <v>5640.6</v>
      </c>
      <c r="K16" s="24" t="s">
        <v>81</v>
      </c>
      <c r="M16" s="25"/>
    </row>
    <row r="17" spans="1:13" ht="30.6" customHeight="1">
      <c r="A17" s="15" t="s">
        <v>35</v>
      </c>
      <c r="B17" s="23" t="s">
        <v>65</v>
      </c>
      <c r="C17" s="27"/>
      <c r="D17" s="29"/>
      <c r="E17" s="16">
        <v>6</v>
      </c>
      <c r="F17" s="16" t="s">
        <v>74</v>
      </c>
      <c r="G17" s="17">
        <v>30</v>
      </c>
      <c r="H17" s="18">
        <v>0.05</v>
      </c>
      <c r="I17" s="19">
        <f t="shared" si="0"/>
        <v>180</v>
      </c>
      <c r="J17" s="19">
        <f t="shared" si="1"/>
        <v>189</v>
      </c>
      <c r="K17" s="23" t="s">
        <v>84</v>
      </c>
      <c r="M17" s="25"/>
    </row>
    <row r="18" spans="1:13" ht="21" customHeight="1">
      <c r="A18" s="15" t="s">
        <v>36</v>
      </c>
      <c r="B18" s="23" t="s">
        <v>66</v>
      </c>
      <c r="C18" s="27"/>
      <c r="D18" s="29"/>
      <c r="E18" s="16">
        <v>246</v>
      </c>
      <c r="F18" s="16" t="s">
        <v>75</v>
      </c>
      <c r="G18" s="17">
        <v>3</v>
      </c>
      <c r="H18" s="18">
        <v>0.21</v>
      </c>
      <c r="I18" s="19">
        <f t="shared" si="0"/>
        <v>738</v>
      </c>
      <c r="J18" s="19">
        <f t="shared" si="1"/>
        <v>892.98</v>
      </c>
      <c r="K18" s="23" t="s">
        <v>82</v>
      </c>
      <c r="M18"/>
    </row>
    <row r="19" spans="1:13" ht="33.6" customHeight="1">
      <c r="A19" s="15" t="s">
        <v>37</v>
      </c>
      <c r="B19" s="23" t="s">
        <v>67</v>
      </c>
      <c r="C19" s="27"/>
      <c r="D19" s="29"/>
      <c r="E19" s="16">
        <v>77</v>
      </c>
      <c r="F19" s="16" t="s">
        <v>57</v>
      </c>
      <c r="G19" s="17">
        <v>13</v>
      </c>
      <c r="H19" s="18">
        <v>0.21</v>
      </c>
      <c r="I19" s="19">
        <f t="shared" si="0"/>
        <v>1001</v>
      </c>
      <c r="J19" s="19">
        <f t="shared" si="1"/>
        <v>1211.21</v>
      </c>
      <c r="K19" s="23" t="s">
        <v>83</v>
      </c>
      <c r="M19" s="25"/>
    </row>
    <row r="20" spans="1:13" ht="13.8">
      <c r="A20" s="42" t="s">
        <v>56</v>
      </c>
      <c r="B20" s="43"/>
      <c r="C20" s="43"/>
      <c r="D20" s="43"/>
      <c r="E20" s="43"/>
      <c r="F20" s="43"/>
      <c r="G20" s="44"/>
      <c r="H20" s="45"/>
      <c r="I20" s="20">
        <f>SUM(I11:I19)</f>
        <v>41660.199999999997</v>
      </c>
      <c r="J20" s="20">
        <f>SUM(J11:J19)</f>
        <v>44021.450000000004</v>
      </c>
      <c r="K20" s="27"/>
    </row>
    <row r="21" spans="1:13" ht="13.8" customHeight="1">
      <c r="A21" s="37" t="s">
        <v>8</v>
      </c>
      <c r="B21" s="37"/>
      <c r="C21" s="37"/>
      <c r="D21" s="37"/>
      <c r="E21" s="37"/>
      <c r="F21" s="37"/>
      <c r="G21" s="37"/>
      <c r="H21" s="37"/>
      <c r="I21" s="37"/>
      <c r="J21" s="37"/>
      <c r="K21" s="37"/>
    </row>
    <row r="22" spans="1:13" ht="20.25" customHeight="1">
      <c r="A22" s="38" t="s">
        <v>100</v>
      </c>
      <c r="B22" s="38"/>
      <c r="C22" s="38"/>
      <c r="D22" s="38"/>
      <c r="E22" s="38"/>
      <c r="F22" s="38"/>
      <c r="G22" s="38"/>
      <c r="H22" s="38"/>
      <c r="I22" s="38"/>
      <c r="J22" s="38"/>
      <c r="K22" s="38"/>
    </row>
    <row r="23" spans="1:13" ht="29.25" customHeight="1">
      <c r="A23" s="38" t="s">
        <v>101</v>
      </c>
      <c r="B23" s="38"/>
      <c r="C23" s="38"/>
      <c r="D23" s="38"/>
      <c r="E23" s="38"/>
      <c r="F23" s="38"/>
      <c r="G23" s="38"/>
      <c r="H23" s="38"/>
      <c r="I23" s="38"/>
      <c r="J23" s="38"/>
      <c r="K23" s="38"/>
    </row>
    <row r="24" spans="1:13" ht="17.25" customHeight="1">
      <c r="A24" s="38" t="s">
        <v>9</v>
      </c>
      <c r="B24" s="38"/>
      <c r="C24" s="38"/>
      <c r="D24" s="38"/>
      <c r="E24" s="38"/>
      <c r="F24" s="38"/>
      <c r="G24" s="38"/>
      <c r="H24" s="38"/>
      <c r="I24" s="38"/>
      <c r="J24" s="38"/>
      <c r="K24" s="38"/>
    </row>
    <row r="25" spans="1:13" ht="18" customHeight="1">
      <c r="A25" s="38" t="s">
        <v>87</v>
      </c>
      <c r="B25" s="38"/>
      <c r="C25" s="38"/>
      <c r="D25" s="38"/>
      <c r="E25" s="38"/>
      <c r="F25" s="38"/>
      <c r="G25" s="38"/>
      <c r="H25" s="38"/>
      <c r="I25" s="38"/>
      <c r="J25" s="38"/>
      <c r="K25" s="38"/>
    </row>
    <row r="26" spans="1:13" s="21" customFormat="1" ht="14.4" customHeight="1">
      <c r="A26" s="38" t="s">
        <v>41</v>
      </c>
      <c r="B26" s="38"/>
      <c r="C26" s="38"/>
      <c r="D26" s="38"/>
      <c r="E26" s="38"/>
      <c r="F26" s="38"/>
      <c r="G26" s="38"/>
      <c r="H26" s="38"/>
      <c r="I26" s="38"/>
      <c r="J26" s="38"/>
      <c r="K26" s="38"/>
    </row>
    <row r="27" spans="1:13" s="21" customFormat="1" ht="19.5" customHeight="1">
      <c r="A27" s="38" t="s">
        <v>42</v>
      </c>
      <c r="B27" s="38"/>
      <c r="C27" s="38"/>
      <c r="D27" s="38"/>
      <c r="E27" s="38"/>
      <c r="F27" s="38"/>
      <c r="G27" s="38"/>
      <c r="H27" s="38"/>
      <c r="I27" s="38"/>
      <c r="J27" s="38"/>
      <c r="K27" s="38"/>
    </row>
    <row r="28" spans="1:13" ht="50.25" customHeight="1">
      <c r="A28" s="47" t="s">
        <v>10</v>
      </c>
      <c r="B28" s="47"/>
      <c r="C28" s="47"/>
      <c r="D28" s="47"/>
      <c r="E28" s="47"/>
      <c r="F28" s="47"/>
      <c r="G28" s="47"/>
      <c r="H28" s="47"/>
      <c r="I28" s="47"/>
      <c r="J28" s="47"/>
      <c r="K28" s="47"/>
    </row>
    <row r="29" spans="1:13" ht="13.8">
      <c r="A29" s="11"/>
      <c r="B29" s="26"/>
      <c r="C29" s="26"/>
      <c r="D29" s="26"/>
      <c r="E29" s="26"/>
      <c r="F29" s="26"/>
      <c r="G29" s="26"/>
      <c r="H29" s="26"/>
      <c r="I29" s="26"/>
      <c r="J29" s="26"/>
      <c r="K29" s="12"/>
    </row>
    <row r="30" spans="1:13" ht="27.6" customHeight="1">
      <c r="A30" s="39" t="s">
        <v>55</v>
      </c>
      <c r="B30" s="39"/>
      <c r="C30" s="39"/>
      <c r="D30" s="39"/>
      <c r="E30" s="39"/>
      <c r="F30" s="39"/>
      <c r="G30" s="39"/>
      <c r="H30" s="39"/>
      <c r="I30" s="39"/>
      <c r="J30" s="39"/>
      <c r="K30" s="39"/>
    </row>
    <row r="31" spans="1:13" ht="15.6" customHeight="1">
      <c r="A31" s="34" t="s">
        <v>11</v>
      </c>
      <c r="B31" s="34"/>
      <c r="C31" s="34"/>
      <c r="D31" s="34"/>
      <c r="E31" s="34"/>
      <c r="F31" s="34"/>
      <c r="G31" s="34"/>
      <c r="H31" s="34"/>
      <c r="I31" s="34"/>
      <c r="J31" s="34"/>
      <c r="K31" s="34"/>
    </row>
    <row r="32" spans="1:13" ht="81.75" customHeight="1">
      <c r="A32" s="29" t="s">
        <v>28</v>
      </c>
      <c r="B32" s="40" t="s">
        <v>12</v>
      </c>
      <c r="C32" s="40"/>
      <c r="D32" s="40" t="s">
        <v>13</v>
      </c>
      <c r="E32" s="40"/>
      <c r="F32" s="40"/>
      <c r="G32" s="40" t="s">
        <v>14</v>
      </c>
      <c r="H32" s="40"/>
      <c r="I32" s="40"/>
      <c r="J32" s="40"/>
      <c r="K32" s="40"/>
    </row>
    <row r="33" spans="1:11" ht="13.8">
      <c r="A33" s="29"/>
      <c r="B33" s="40" t="s">
        <v>20</v>
      </c>
      <c r="C33" s="40"/>
      <c r="D33" s="40" t="s">
        <v>21</v>
      </c>
      <c r="E33" s="40"/>
      <c r="F33" s="40"/>
      <c r="G33" s="41"/>
      <c r="H33" s="41"/>
      <c r="I33" s="41"/>
      <c r="J33" s="41"/>
      <c r="K33" s="41"/>
    </row>
    <row r="34" spans="1:11" ht="72" customHeight="1">
      <c r="A34" s="27">
        <v>1</v>
      </c>
      <c r="B34" s="33" t="s">
        <v>43</v>
      </c>
      <c r="C34" s="33"/>
      <c r="D34" s="33" t="s">
        <v>88</v>
      </c>
      <c r="E34" s="33"/>
      <c r="F34" s="33"/>
      <c r="G34" s="33" t="s">
        <v>89</v>
      </c>
      <c r="H34" s="33"/>
      <c r="I34" s="33"/>
      <c r="J34" s="33"/>
      <c r="K34" s="33"/>
    </row>
    <row r="35" spans="1:11" ht="43.8" customHeight="1">
      <c r="A35" s="27">
        <v>2</v>
      </c>
      <c r="B35" s="33" t="s">
        <v>44</v>
      </c>
      <c r="C35" s="33"/>
      <c r="D35" s="33" t="s">
        <v>86</v>
      </c>
      <c r="E35" s="33"/>
      <c r="F35" s="33"/>
      <c r="G35" s="30" t="s">
        <v>90</v>
      </c>
      <c r="H35" s="31"/>
      <c r="I35" s="31"/>
      <c r="J35" s="31"/>
      <c r="K35" s="32"/>
    </row>
    <row r="36" spans="1:11" ht="45" customHeight="1">
      <c r="A36" s="27">
        <v>3</v>
      </c>
      <c r="B36" s="33" t="s">
        <v>18</v>
      </c>
      <c r="C36" s="33"/>
      <c r="D36" s="33" t="s">
        <v>45</v>
      </c>
      <c r="E36" s="33"/>
      <c r="F36" s="33"/>
      <c r="G36" s="30" t="s">
        <v>91</v>
      </c>
      <c r="H36" s="31"/>
      <c r="I36" s="31"/>
      <c r="J36" s="31"/>
      <c r="K36" s="32"/>
    </row>
    <row r="37" spans="1:11" s="21" customFormat="1" ht="55.5" customHeight="1">
      <c r="A37" s="27">
        <v>4</v>
      </c>
      <c r="B37" s="33" t="s">
        <v>38</v>
      </c>
      <c r="C37" s="33"/>
      <c r="D37" s="33" t="s">
        <v>46</v>
      </c>
      <c r="E37" s="33"/>
      <c r="F37" s="33"/>
      <c r="G37" s="30" t="s">
        <v>92</v>
      </c>
      <c r="H37" s="31"/>
      <c r="I37" s="31"/>
      <c r="J37" s="31"/>
      <c r="K37" s="32"/>
    </row>
    <row r="38" spans="1:11" s="2" customFormat="1" ht="72" customHeight="1">
      <c r="A38" s="41">
        <v>5</v>
      </c>
      <c r="B38" s="33" t="s">
        <v>25</v>
      </c>
      <c r="C38" s="33"/>
      <c r="D38" s="33" t="s">
        <v>47</v>
      </c>
      <c r="E38" s="33"/>
      <c r="F38" s="33"/>
      <c r="G38" s="30" t="s">
        <v>94</v>
      </c>
      <c r="H38" s="31"/>
      <c r="I38" s="31"/>
      <c r="J38" s="31"/>
      <c r="K38" s="32"/>
    </row>
    <row r="39" spans="1:11" s="2" customFormat="1" ht="55.5" customHeight="1">
      <c r="A39" s="41"/>
      <c r="B39" s="33"/>
      <c r="C39" s="33"/>
      <c r="D39" s="33" t="s">
        <v>48</v>
      </c>
      <c r="E39" s="33"/>
      <c r="F39" s="33"/>
      <c r="G39" s="30" t="s">
        <v>95</v>
      </c>
      <c r="H39" s="31"/>
      <c r="I39" s="31"/>
      <c r="J39" s="31"/>
      <c r="K39" s="32"/>
    </row>
    <row r="40" spans="1:11" s="2" customFormat="1" ht="87" customHeight="1">
      <c r="A40" s="27">
        <v>6</v>
      </c>
      <c r="B40" s="33" t="s">
        <v>23</v>
      </c>
      <c r="C40" s="33"/>
      <c r="D40" s="33" t="s">
        <v>49</v>
      </c>
      <c r="E40" s="33"/>
      <c r="F40" s="33"/>
      <c r="G40" s="30" t="s">
        <v>96</v>
      </c>
      <c r="H40" s="31"/>
      <c r="I40" s="31"/>
      <c r="J40" s="31"/>
      <c r="K40" s="32"/>
    </row>
    <row r="41" spans="1:11" s="2" customFormat="1" ht="73.8" customHeight="1">
      <c r="A41" s="27">
        <v>7</v>
      </c>
      <c r="B41" s="33" t="s">
        <v>50</v>
      </c>
      <c r="C41" s="33"/>
      <c r="D41" s="33" t="s">
        <v>51</v>
      </c>
      <c r="E41" s="33"/>
      <c r="F41" s="33"/>
      <c r="G41" s="30" t="s">
        <v>93</v>
      </c>
      <c r="H41" s="31"/>
      <c r="I41" s="31"/>
      <c r="J41" s="31"/>
      <c r="K41" s="32"/>
    </row>
    <row r="42" spans="1:11" s="2" customFormat="1" ht="130.19999999999999" customHeight="1">
      <c r="A42" s="27">
        <v>8</v>
      </c>
      <c r="B42" s="33" t="s">
        <v>52</v>
      </c>
      <c r="C42" s="33"/>
      <c r="D42" s="33" t="s">
        <v>15</v>
      </c>
      <c r="E42" s="33"/>
      <c r="F42" s="33"/>
      <c r="G42" s="30" t="s">
        <v>97</v>
      </c>
      <c r="H42" s="31"/>
      <c r="I42" s="31"/>
      <c r="J42" s="31"/>
      <c r="K42" s="32"/>
    </row>
    <row r="43" spans="1:11" s="2" customFormat="1" ht="44.25" customHeight="1">
      <c r="A43" s="27">
        <v>9</v>
      </c>
      <c r="B43" s="33" t="s">
        <v>22</v>
      </c>
      <c r="C43" s="33"/>
      <c r="D43" s="33" t="s">
        <v>29</v>
      </c>
      <c r="E43" s="33"/>
      <c r="F43" s="33"/>
      <c r="G43" s="30" t="s">
        <v>98</v>
      </c>
      <c r="H43" s="31"/>
      <c r="I43" s="31"/>
      <c r="J43" s="31"/>
      <c r="K43" s="32"/>
    </row>
    <row r="44" spans="1:11" s="2" customFormat="1" ht="59.4" customHeight="1">
      <c r="A44" s="27">
        <v>10</v>
      </c>
      <c r="B44" s="33" t="s">
        <v>26</v>
      </c>
      <c r="C44" s="33"/>
      <c r="D44" s="33" t="s">
        <v>27</v>
      </c>
      <c r="E44" s="33"/>
      <c r="F44" s="33"/>
      <c r="G44" s="30" t="s">
        <v>99</v>
      </c>
      <c r="H44" s="31"/>
      <c r="I44" s="31"/>
      <c r="J44" s="31"/>
      <c r="K44" s="32"/>
    </row>
    <row r="45" spans="1:11" customFormat="1">
      <c r="A45" s="5"/>
      <c r="B45" s="7"/>
      <c r="C45" s="7"/>
      <c r="D45" s="7"/>
      <c r="E45" s="7"/>
      <c r="F45" s="7"/>
      <c r="G45" s="6"/>
      <c r="H45" s="6"/>
      <c r="I45" s="6"/>
      <c r="J45" s="6"/>
      <c r="K45" s="10"/>
    </row>
    <row r="46" spans="1:11" customFormat="1">
      <c r="A46" s="10"/>
      <c r="B46" s="10"/>
      <c r="C46" s="10"/>
      <c r="D46" s="10"/>
      <c r="E46" s="10"/>
      <c r="F46" s="10"/>
      <c r="G46" s="10"/>
      <c r="H46" s="10"/>
      <c r="I46" s="10"/>
      <c r="J46" s="10"/>
      <c r="K46" s="10"/>
    </row>
    <row r="47" spans="1:11">
      <c r="A47" s="8"/>
      <c r="B47" s="8"/>
      <c r="C47" s="8"/>
      <c r="D47" s="9"/>
      <c r="E47" s="8"/>
      <c r="F47" s="8"/>
      <c r="G47" s="8"/>
      <c r="H47" s="8"/>
      <c r="I47" s="8"/>
      <c r="J47" s="8"/>
      <c r="K47" s="8"/>
    </row>
    <row r="48" spans="1:11">
      <c r="A48" s="8"/>
      <c r="B48" s="8"/>
      <c r="C48" s="8"/>
      <c r="D48" s="9"/>
      <c r="E48" s="8"/>
      <c r="F48" s="8"/>
      <c r="G48" s="8"/>
      <c r="H48" s="8"/>
      <c r="I48" s="8"/>
      <c r="J48" s="8"/>
      <c r="K48" s="8"/>
    </row>
    <row r="49" spans="1:11">
      <c r="A49" s="8"/>
      <c r="B49" s="8"/>
      <c r="C49" s="8"/>
      <c r="D49" s="9"/>
      <c r="E49" s="8"/>
      <c r="F49" s="8"/>
      <c r="G49" s="8"/>
      <c r="H49" s="8"/>
      <c r="I49" s="8"/>
      <c r="J49" s="8"/>
      <c r="K49" s="8"/>
    </row>
    <row r="50" spans="1:11">
      <c r="A50" s="8"/>
      <c r="B50" s="8"/>
      <c r="C50" s="8"/>
      <c r="D50" s="9"/>
      <c r="E50" s="8"/>
      <c r="F50" s="8"/>
      <c r="G50" s="8"/>
      <c r="H50" s="8"/>
      <c r="I50" s="8"/>
      <c r="J50" s="8"/>
      <c r="K50" s="8"/>
    </row>
    <row r="51" spans="1:11">
      <c r="A51" s="8"/>
      <c r="B51" s="8"/>
      <c r="C51" s="8"/>
      <c r="D51" s="9"/>
      <c r="E51" s="8"/>
      <c r="F51" s="8"/>
      <c r="G51" s="8"/>
      <c r="H51" s="8"/>
      <c r="I51" s="8"/>
      <c r="J51" s="8"/>
      <c r="K51" s="8"/>
    </row>
    <row r="52" spans="1:11">
      <c r="A52" s="8"/>
      <c r="B52" s="8"/>
      <c r="C52" s="8"/>
      <c r="D52" s="9"/>
      <c r="E52" s="8"/>
      <c r="F52" s="8"/>
      <c r="G52" s="8"/>
      <c r="H52" s="8"/>
      <c r="I52" s="8"/>
      <c r="J52" s="8"/>
      <c r="K52" s="8"/>
    </row>
    <row r="53" spans="1:11">
      <c r="A53" s="8"/>
      <c r="B53" s="8"/>
      <c r="C53" s="8"/>
      <c r="D53" s="9"/>
      <c r="E53" s="8"/>
      <c r="F53" s="8"/>
      <c r="G53" s="8"/>
      <c r="H53" s="8"/>
      <c r="I53" s="8"/>
      <c r="J53" s="8"/>
      <c r="K53" s="8"/>
    </row>
    <row r="54" spans="1:11">
      <c r="A54" s="8"/>
      <c r="B54" s="8"/>
      <c r="C54" s="8"/>
      <c r="D54" s="9"/>
      <c r="E54" s="8"/>
      <c r="F54" s="8"/>
      <c r="G54" s="8"/>
      <c r="H54" s="8"/>
      <c r="I54" s="8"/>
      <c r="J54" s="8"/>
      <c r="K54" s="8"/>
    </row>
    <row r="55" spans="1:11">
      <c r="A55" s="8"/>
      <c r="B55" s="8"/>
      <c r="C55" s="8"/>
      <c r="D55" s="9"/>
      <c r="E55" s="8"/>
      <c r="F55" s="8"/>
      <c r="G55" s="8"/>
      <c r="H55" s="8"/>
      <c r="I55" s="8"/>
      <c r="J55" s="8"/>
      <c r="K55" s="8"/>
    </row>
  </sheetData>
  <mergeCells count="56">
    <mergeCell ref="A20:H20"/>
    <mergeCell ref="I1:J1"/>
    <mergeCell ref="A38:A39"/>
    <mergeCell ref="B38:C39"/>
    <mergeCell ref="D38:F38"/>
    <mergeCell ref="D39:F39"/>
    <mergeCell ref="G39:K39"/>
    <mergeCell ref="G35:K35"/>
    <mergeCell ref="G36:K36"/>
    <mergeCell ref="G37:K37"/>
    <mergeCell ref="G38:K38"/>
    <mergeCell ref="B37:C37"/>
    <mergeCell ref="D37:F37"/>
    <mergeCell ref="B35:C35"/>
    <mergeCell ref="D35:F35"/>
    <mergeCell ref="B36:C36"/>
    <mergeCell ref="D36:F36"/>
    <mergeCell ref="A30:K30"/>
    <mergeCell ref="A31:K31"/>
    <mergeCell ref="G32:K32"/>
    <mergeCell ref="G33:K33"/>
    <mergeCell ref="G34:K34"/>
    <mergeCell ref="B33:C33"/>
    <mergeCell ref="D33:F33"/>
    <mergeCell ref="B34:C34"/>
    <mergeCell ref="D34:F34"/>
    <mergeCell ref="B32:C32"/>
    <mergeCell ref="D32:F32"/>
    <mergeCell ref="D42:F42"/>
    <mergeCell ref="B43:C43"/>
    <mergeCell ref="D43:F43"/>
    <mergeCell ref="B40:C40"/>
    <mergeCell ref="D40:F40"/>
    <mergeCell ref="B41:C41"/>
    <mergeCell ref="D41:F41"/>
    <mergeCell ref="B44:C44"/>
    <mergeCell ref="D44:F44"/>
    <mergeCell ref="A2:K2"/>
    <mergeCell ref="A3:K3"/>
    <mergeCell ref="A5:K5"/>
    <mergeCell ref="A6:K6"/>
    <mergeCell ref="A7:K7"/>
    <mergeCell ref="A21:K21"/>
    <mergeCell ref="A22:K22"/>
    <mergeCell ref="A23:K23"/>
    <mergeCell ref="A24:K24"/>
    <mergeCell ref="A25:K25"/>
    <mergeCell ref="A26:K26"/>
    <mergeCell ref="A27:K27"/>
    <mergeCell ref="A28:K28"/>
    <mergeCell ref="B42:C42"/>
    <mergeCell ref="G40:K40"/>
    <mergeCell ref="G41:K41"/>
    <mergeCell ref="G42:K42"/>
    <mergeCell ref="G43:K43"/>
    <mergeCell ref="G44:K44"/>
  </mergeCells>
  <pageMargins left="0.7" right="0.7" top="0.75" bottom="0.75" header="0.3" footer="0.3"/>
  <pageSetup paperSize="9" scale="10" fitToHeight="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Laimute Dauksiene</dc:creator>
  <cp:lastModifiedBy>Diamedica | Konkursai</cp:lastModifiedBy>
  <cp:lastPrinted>2021-02-15T07:58:51Z</cp:lastPrinted>
  <dcterms:created xsi:type="dcterms:W3CDTF">2017-09-04T10:20:10Z</dcterms:created>
  <dcterms:modified xsi:type="dcterms:W3CDTF">2021-02-21T11:40:39Z</dcterms:modified>
</cp:coreProperties>
</file>