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gne.Vielyte\Desktop\"/>
    </mc:Choice>
  </mc:AlternateContent>
  <bookViews>
    <workbookView xWindow="-120" yWindow="-120" windowWidth="29040" windowHeight="15750"/>
  </bookViews>
  <sheets>
    <sheet name="Sheet1" sheetId="1" r:id="rId1"/>
  </sheets>
  <externalReferences>
    <externalReference r:id="rId2"/>
    <externalReference r:id="rId3"/>
  </externalReferences>
  <definedNames>
    <definedName name="_xlnm.Print_Area" localSheetId="0">Sheet1!$A$1:$S$83</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7" i="1" l="1"/>
  <c r="O47" i="1" l="1"/>
  <c r="Q47" i="1"/>
  <c r="P45" i="1"/>
  <c r="N45" i="1"/>
  <c r="R47" i="1" l="1"/>
  <c r="A47" i="1"/>
</calcChain>
</file>

<file path=xl/sharedStrings.xml><?xml version="1.0" encoding="utf-8"?>
<sst xmlns="http://schemas.openxmlformats.org/spreadsheetml/2006/main" count="103" uniqueCount="100">
  <si>
    <t xml:space="preserve">Konkurso sąlygų </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</si>
  <si>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</si>
  <si>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</si>
  <si>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</si>
  <si>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</si>
  <si>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</si>
  <si>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</si>
  <si>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</si>
  <si>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</si>
  <si>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</si>
  <si>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</si>
  <si>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</si>
  <si>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</si>
  <si>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</si>
  <si>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</si>
  <si>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</si>
  <si>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</si>
  <si>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</si>
  <si>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</si>
  <si>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</si>
  <si>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</si>
  <si>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Informacija apie įsigyjamas prekes, jų kiekius, tiekimo periodiškumą</t>
  </si>
  <si>
    <t xml:space="preserve">Informacija apie konkurso dalyvio siūlomas prekes </t>
  </si>
  <si>
    <t>Siūlomų prekių įkainiai</t>
  </si>
  <si>
    <t>Pirkimo dalis</t>
  </si>
  <si>
    <t>Prekei keliami techniniai reikalavimai</t>
  </si>
  <si>
    <t>Produkto pristatymo periodiškumas</t>
  </si>
  <si>
    <t>Siūlomos prekės aprašymas</t>
  </si>
  <si>
    <t>Prekės gamintojo pavadinimas**, prekės kilmės šalis</t>
  </si>
  <si>
    <t>Pateikiamas dokumentas, įrodantis prekės atitikimą techniniams reikalavimams</t>
  </si>
  <si>
    <t>Išfasavimas</t>
  </si>
  <si>
    <t>Saugojimo sąlygos</t>
  </si>
  <si>
    <t>Tinkamumo vartoti terminas</t>
  </si>
  <si>
    <r>
      <rPr>
        <sz val="9"/>
        <rFont val="Times New Roman"/>
        <family val="1"/>
        <charset val="186"/>
      </rPr>
      <t xml:space="preserve">Matav.vnt. kaina (įkainis), Eur </t>
    </r>
    <r>
      <rPr>
        <b/>
        <sz val="9"/>
        <rFont val="Times New Roman"/>
        <family val="1"/>
        <charset val="186"/>
      </rPr>
      <t xml:space="preserve">be </t>
    </r>
    <r>
      <rPr>
        <sz val="9"/>
        <rFont val="Times New Roman"/>
        <family val="1"/>
        <charset val="186"/>
      </rPr>
      <t>PVM</t>
    </r>
  </si>
  <si>
    <r>
      <t xml:space="preserve">Matav.vnt. kaina (įkainis)***, Eur </t>
    </r>
    <r>
      <rPr>
        <b/>
        <sz val="9"/>
        <rFont val="Times New Roman"/>
        <family val="1"/>
        <charset val="186"/>
      </rPr>
      <t>su</t>
    </r>
    <r>
      <rPr>
        <sz val="9"/>
        <rFont val="Times New Roman"/>
        <family val="1"/>
        <charset val="186"/>
      </rPr>
      <t xml:space="preserve"> PVM</t>
    </r>
  </si>
  <si>
    <t>SUMA IŠ VISO  (maksimali), Eur su PVM</t>
  </si>
  <si>
    <t>Prekės pavadinimas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</si>
  <si>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</si>
  <si>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t>** Nurodomas vienas prekių gamintojas.</t>
  </si>
  <si>
    <t>*** Kaina turi būti nurodyta pagal konkurso sąlygų 6.6 punkto reikalavimus.</t>
  </si>
  <si>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</si>
  <si>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</si>
  <si>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</si>
  <si>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</si>
  <si>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</si>
  <si>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</si>
  <si>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</si>
  <si>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</si>
  <si>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</si>
  <si>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</si>
  <si>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</si>
  <si>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</si>
  <si>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</si>
  <si>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t>(Parašas)</t>
    </r>
    <r>
      <rPr>
        <i/>
        <sz val="8"/>
        <color indexed="8"/>
        <rFont val="Times New Roman"/>
        <family val="1"/>
        <charset val="186"/>
      </rPr>
      <t xml:space="preserve"> </t>
    </r>
  </si>
  <si>
    <t>(Vardas ir pavardė)</t>
  </si>
  <si>
    <t>2. Pasirašydamas CVP IS priemonėmis pateiktą pasiūlymą fiziniu parašu arba saugiu elektroniniu parašu, patvirtinu, kad dokumentų skaitmeninės kopijos ir elektroninėmis priemonėmis pateikti duomenys yra tikri ir siūlomos prekės atitinka pirkimo dokumentuose joms keltus reikalavimus ir pasiūlymas galioja ne trumpaiu nei nurodyta konkurso sąlygų 6.10 punkte</t>
  </si>
  <si>
    <t>18(15+17)</t>
  </si>
  <si>
    <t>15(14x13)</t>
  </si>
  <si>
    <t>17(16x13)</t>
  </si>
  <si>
    <t>GRA</t>
  </si>
  <si>
    <t>LKA</t>
  </si>
  <si>
    <r>
      <t xml:space="preserve">Tais atvejais, kai pagal galiojančius teisės aktus tiekėjui nereikia mokėti PVM, jis lentelės 13,15,17,18 skiltyse nurodo, kad  </t>
    </r>
    <r>
      <rPr>
        <b/>
        <sz val="10"/>
        <rFont val="Times New Roman"/>
        <family val="1"/>
        <charset val="186"/>
      </rPr>
      <t xml:space="preserve">kaina EUR be PVM </t>
    </r>
    <r>
      <rPr>
        <sz val="10"/>
        <rFont val="Times New Roman"/>
        <family val="1"/>
        <charset val="186"/>
      </rPr>
      <t>bei nurodo priežastis, dėl kurių PVM nemoka _______</t>
    </r>
  </si>
  <si>
    <t>SUMA iš viso GRA (maksimali) Eur su PVM</t>
  </si>
  <si>
    <t xml:space="preserve"> SUMA iš viso LKA (maksimali) Eur su PVM</t>
  </si>
  <si>
    <r>
      <t xml:space="preserve">SUMA IŠ VISO  (maksimali), Eur su PVM </t>
    </r>
    <r>
      <rPr>
        <b/>
        <sz val="12"/>
        <rFont val="Times New Roman"/>
        <family val="1"/>
        <charset val="186"/>
      </rPr>
      <t>žodžiais</t>
    </r>
  </si>
  <si>
    <r>
      <t>Mes siūlome šias prekes (</t>
    </r>
    <r>
      <rPr>
        <i/>
        <sz val="11"/>
        <rFont val="Times New Roman"/>
        <family val="1"/>
        <charset val="186"/>
      </rPr>
      <t>pildoma informacija tik apie tas pirkimo dalis, kurioms teikiami pasiūlymai</t>
    </r>
    <r>
      <rPr>
        <sz val="11"/>
        <rFont val="Times New Roman"/>
        <family val="1"/>
        <charset val="186"/>
      </rPr>
      <t>) ir nurodome siūlomų prekių savybes bei įkainius (pildomi 6-19 stulpeliai):</t>
    </r>
  </si>
  <si>
    <t>3 priedas</t>
  </si>
  <si>
    <t>Bakalėjos produktai</t>
  </si>
  <si>
    <t>Manų kruopos</t>
  </si>
  <si>
    <t>1 kartą per savaitę</t>
  </si>
  <si>
    <t xml:space="preserve"> ne didesnėse kaip 1 kg fasuotėse, atitinkančios kokybės reikalavimus, nustatytus Maistui skirtų grūdų produktų techniniu reglamentu (Lietuvos Respublikos  žemės ūkio ministro 2019 m. rugsėjo 11 d. įsakymas Nr. 3D-511 ,,Dėl maistui skirtų grūdų techninio reglamento ir Maistui skirtų grūdų produktų techninio reglamento patvirtinimo“).</t>
  </si>
  <si>
    <r>
      <t>Tiekėjas sutinka</t>
    </r>
    <r>
      <rPr>
        <sz val="12"/>
        <color indexed="8"/>
        <rFont val="Times New Roman"/>
        <family val="1"/>
        <charset val="186"/>
      </rPr>
      <t xml:space="preserve"> prekes pristatyti prekių pirkimo - pardavimo sutartyje (</t>
    </r>
    <r>
      <rPr>
        <i/>
        <sz val="12"/>
        <color indexed="8"/>
        <rFont val="Times New Roman"/>
        <family val="1"/>
        <charset val="186"/>
      </rPr>
      <t>konkurso sąlygų 7,8 priedai</t>
    </r>
    <r>
      <rPr>
        <sz val="12"/>
        <color indexed="8"/>
        <rFont val="Times New Roman"/>
        <family val="1"/>
        <charset val="186"/>
      </rPr>
      <t>) nurodytu adresu bei sutartyje numatytomis sąlygomis.</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</si>
  <si>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7,8 priedai</t>
    </r>
    <r>
      <rPr>
        <sz val="12"/>
        <color indexed="8"/>
        <rFont val="Times New Roman"/>
        <family val="1"/>
        <charset val="186"/>
      </rPr>
      <t>) bei užtikrina, kad prekės atitiks techninėje specifikacijoje nustatytus reikalavimus.</t>
    </r>
  </si>
  <si>
    <t>Maksimalus kiekis* matav. vnt., (per 36 mėn.)</t>
  </si>
  <si>
    <t>11815 kg</t>
  </si>
  <si>
    <t>11315 kg</t>
  </si>
  <si>
    <t>500 kg</t>
  </si>
  <si>
    <t>1kg</t>
  </si>
  <si>
    <t>Laikyti vėsioje, sausoje ir švarioje, apsaugotoje nuo tiesioginių saulės spindulių, patalpoje</t>
  </si>
  <si>
    <t>Uab Galinta ir partneriai, Lenkija</t>
  </si>
  <si>
    <t>12 mėn.</t>
  </si>
  <si>
    <t>Produkto specifikacija</t>
  </si>
  <si>
    <t>Kaunas</t>
  </si>
  <si>
    <t>UAB "Samsonas". Įmonės kodas 133140587. PVM mokėtojo kodas LT331405811</t>
  </si>
  <si>
    <t>Europos pr. 38, LT-46369 Kaunas</t>
  </si>
  <si>
    <t>Importo-eksporto vadybininkė Aistė Bunkevičiutė-Kazlauskė</t>
  </si>
  <si>
    <t>(8 37)490670</t>
  </si>
  <si>
    <t>konkursai@samsonas.lt</t>
  </si>
  <si>
    <t>Importo-eksporto vadybininkė</t>
  </si>
  <si>
    <t>1.</t>
  </si>
  <si>
    <t>Įgaliojimas</t>
  </si>
  <si>
    <t>2.</t>
  </si>
  <si>
    <t>EBVPD</t>
  </si>
  <si>
    <t>3.</t>
  </si>
  <si>
    <t>Maisto tvarkymo pažymėjimas</t>
  </si>
  <si>
    <t>4.</t>
  </si>
  <si>
    <t>Jungtinė pažyma</t>
  </si>
  <si>
    <t>Penki tūkstančiai devyni šimtai septyni eurai 50 ct</t>
  </si>
  <si>
    <t>Manų kruopos gaunamos iš technologiškai perdirbtų kviečių grūdų. Tai smulkios kruopelės, kurios atrenkamos kvietinių miltų iš minkštųjų kviečių grūdų arba žemaūgių kviečių grūdų gamybos metu.
Sveikos,1 kg fasuotėse, atitinkančios kokybės   reikalavimus, nustatytus Maistui skirtų grūdų produktų techniniu 
reglamentu (Lietuvos Respublikos  žemės ūkio ministro 2019 m. rugsėjo 11 d. įsakymas Nr. 3D-511 ,,Dėl maistui skirtų grūdų techninio reglamento ir Maistui skirtų grūdų produktų techninio reglamento patvirtinimo“).</t>
  </si>
  <si>
    <t xml:space="preserve"> 
UAB "Samsonas". Įmonės kodas 133140587. PVM mokėtojo kodas LT331405811.  Reg. Nr. AB 91-1345. Duomenis apie įmonę tvarko ir registruoja VĮ Registrų centras Kauno fil.Adresas: Europos pr. 38, LT-46369 Kaunas. Tel.: (8 37)490670. El. paštas: ofisas@samsonas.lt(Tiekėjo pavadinimas, juridinio asmens kodas, adresas)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</si>
</sst>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186"/>
      <scheme val="minor"/>
    </font>
    <font>
      <sz val="11"/>
      <name val="Arial"/>
      <family val="2"/>
      <charset val="186"/>
    </font>
    <font>
      <sz val="11"/>
      <name val="Times New Roman"/>
      <family val="1"/>
      <charset val="186"/>
    </font>
    <font>
      <sz val="10"/>
      <name val="Arial"/>
      <family val="2"/>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9"/>
      <color theme="1"/>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8"/>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i/>
      <sz val="11"/>
      <name val="Times New Roman"/>
      <family val="1"/>
      <charset val="186"/>
    </font>
    <font>
      <b/>
      <i/>
      <sz val="10"/>
      <name val="Times New Roman"/>
      <family val="1"/>
      <charset val="186"/>
    </font>
    <font>
      <b/>
      <sz val="10"/>
      <color indexed="8"/>
      <name val="Times New Roman"/>
      <family val="1"/>
      <charset val="186"/>
    </font>
    <font>
      <b/>
      <sz val="10"/>
      <name val="Times New Roman"/>
      <family val="1"/>
      <charset val="186"/>
    </font>
    <font>
      <sz val="10"/>
      <color theme="1"/>
      <name val="Calibri"/>
      <family val="2"/>
      <charset val="186"/>
      <scheme val="minor"/>
    </font>
    <font>
      <sz val="10"/>
      <color rgb="FFFF0000"/>
      <name val="Times New Roman"/>
      <family val="1"/>
      <charset val="186"/>
    </font>
    <font>
      <b/>
      <sz val="9"/>
      <color theme="1"/>
      <name val="Times New Roman"/>
      <family val="1"/>
      <charset val="186"/>
    </font>
    <font>
      <u/>
      <sz val="11"/>
      <color theme="10"/>
      <name val="Calibri"/>
      <family val="2"/>
      <charset val="186"/>
      <scheme val="minor"/>
    </font>
  </fonts>
  <fills count="8">
    <fill>
      <patternFill patternType="none"/>
    </fill>
    <fill>
      <patternFill patternType="gray125"/>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4">
    <xf numFmtId="0" fontId="0" fillId="0" borderId="0"/>
    <xf numFmtId="0" fontId="1" fillId="0" borderId="0"/>
    <xf numFmtId="0" fontId="3" fillId="0" borderId="0"/>
    <xf numFmtId="0" fontId="29" fillId="0" borderId="0" applyNumberFormat="0" applyFill="0" applyBorder="0" applyAlignment="0" applyProtection="0"/>
  </cellStyleXfs>
  <cellXfs count="203">
    <xf numFmtId="0" fontId="0" fillId="0" borderId="0" xfId="0"/>
    <xf numFmtId="0" fontId="1" fillId="0" borderId="0" xfId="1"/>
    <xf numFmtId="0" fontId="2" fillId="0" borderId="0" xfId="1" applyFont="1"/>
    <xf numFmtId="0" fontId="2" fillId="0" borderId="0" xfId="1" applyFont="1" applyAlignment="1">
      <alignment horizontal="center" vertical="center"/>
    </xf>
    <xf numFmtId="2" fontId="2" fillId="0" borderId="0" xfId="1" applyNumberFormat="1" applyFont="1" applyAlignment="1">
      <alignment horizontal="center" vertical="center"/>
    </xf>
    <xf numFmtId="0" fontId="2" fillId="0" borderId="0" xfId="1" applyFont="1" applyAlignment="1">
      <alignment vertical="center"/>
    </xf>
    <xf numFmtId="0" fontId="9" fillId="0" borderId="0" xfId="1" applyFont="1" applyAlignment="1" applyProtection="1">
      <alignment horizontal="center" vertical="center"/>
      <protection locked="0"/>
    </xf>
    <xf numFmtId="0" fontId="9" fillId="0" borderId="0" xfId="1" applyFont="1" applyAlignment="1" applyProtection="1">
      <alignment vertical="center"/>
      <protection locked="0"/>
    </xf>
    <xf numFmtId="0" fontId="9" fillId="0" borderId="0" xfId="1" applyFont="1" applyAlignment="1" applyProtection="1">
      <protection locked="0"/>
    </xf>
    <xf numFmtId="0" fontId="9" fillId="0" borderId="0" xfId="1" applyFont="1" applyAlignment="1" applyProtection="1">
      <alignment wrapText="1"/>
      <protection locked="0"/>
    </xf>
    <xf numFmtId="0" fontId="9" fillId="0" borderId="0" xfId="1" applyFont="1" applyProtection="1">
      <protection locked="0"/>
    </xf>
    <xf numFmtId="0" fontId="9" fillId="0" borderId="11" xfId="1" applyFont="1" applyBorder="1" applyAlignment="1" applyProtection="1">
      <alignment vertical="top"/>
      <protection locked="0"/>
    </xf>
    <xf numFmtId="0" fontId="11" fillId="0" borderId="0" xfId="1" applyFont="1" applyFill="1" applyAlignment="1" applyProtection="1">
      <alignment vertical="center"/>
      <protection locked="0"/>
    </xf>
    <xf numFmtId="0" fontId="9" fillId="0" borderId="0" xfId="1" applyFont="1" applyFill="1" applyAlignment="1" applyProtection="1">
      <alignment vertical="center"/>
      <protection locked="0"/>
    </xf>
    <xf numFmtId="0" fontId="9" fillId="0" borderId="0" xfId="1" applyFont="1" applyBorder="1" applyAlignment="1" applyProtection="1">
      <alignment horizontal="center" vertical="center"/>
      <protection locked="0"/>
    </xf>
    <xf numFmtId="0" fontId="9" fillId="0" borderId="0" xfId="1" applyFont="1" applyBorder="1" applyAlignment="1" applyProtection="1">
      <alignment horizontal="center" vertical="center" wrapText="1"/>
      <protection locked="0"/>
    </xf>
    <xf numFmtId="0" fontId="10" fillId="0" borderId="0" xfId="1" applyFont="1" applyAlignment="1" applyProtection="1">
      <alignment vertical="center"/>
      <protection hidden="1"/>
    </xf>
    <xf numFmtId="0" fontId="10" fillId="0" borderId="0" xfId="1" applyFont="1" applyAlignment="1" applyProtection="1">
      <alignment vertical="center"/>
      <protection locked="0"/>
    </xf>
    <xf numFmtId="0" fontId="13" fillId="0" borderId="0" xfId="1" applyFont="1" applyAlignment="1" applyProtection="1">
      <alignment horizontal="center" vertical="center"/>
      <protection locked="0"/>
    </xf>
    <xf numFmtId="0" fontId="17" fillId="0" borderId="0" xfId="1" applyFont="1" applyProtection="1">
      <protection locked="0"/>
    </xf>
    <xf numFmtId="0" fontId="17" fillId="0" borderId="1" xfId="1" applyFont="1" applyBorder="1" applyAlignment="1" applyProtection="1">
      <alignment horizontal="center" vertical="center"/>
      <protection locked="0"/>
    </xf>
    <xf numFmtId="0" fontId="17" fillId="0" borderId="1" xfId="1" applyFont="1" applyBorder="1" applyAlignment="1" applyProtection="1">
      <alignment vertical="center"/>
      <protection locked="0"/>
    </xf>
    <xf numFmtId="0" fontId="19" fillId="0" borderId="0" xfId="1" applyFont="1" applyAlignment="1" applyProtection="1">
      <alignment horizontal="left" vertical="center" wrapText="1"/>
      <protection locked="0"/>
    </xf>
    <xf numFmtId="0" fontId="17" fillId="0" borderId="7" xfId="1" applyFont="1" applyBorder="1" applyProtection="1">
      <protection locked="0"/>
    </xf>
    <xf numFmtId="0" fontId="17" fillId="0" borderId="0" xfId="1" applyFont="1" applyBorder="1" applyProtection="1">
      <protection locked="0"/>
    </xf>
    <xf numFmtId="0" fontId="23" fillId="0" borderId="6" xfId="1" applyFont="1" applyBorder="1" applyAlignment="1">
      <alignment horizontal="center" vertical="center" wrapText="1"/>
    </xf>
    <xf numFmtId="0" fontId="17" fillId="0" borderId="0" xfId="1" applyFont="1" applyFill="1" applyAlignment="1" applyProtection="1">
      <alignment horizontal="center"/>
      <protection locked="0"/>
    </xf>
    <xf numFmtId="0" fontId="17" fillId="0" borderId="0" xfId="1" applyFont="1" applyAlignment="1" applyProtection="1">
      <alignment horizontal="left" vertical="center" wrapText="1"/>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15" fillId="0" borderId="0" xfId="1" applyFont="1" applyAlignment="1" applyProtection="1">
      <alignment horizontal="left" vertical="center" wrapText="1"/>
      <protection locked="0"/>
    </xf>
    <xf numFmtId="0" fontId="13" fillId="0" borderId="0" xfId="1" applyFont="1" applyAlignment="1" applyProtection="1">
      <alignment horizontal="left" vertical="center" wrapText="1"/>
      <protection locked="0"/>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11" fillId="0" borderId="0" xfId="1" applyFont="1" applyAlignment="1" applyProtection="1">
      <alignment horizontal="center" vertical="center"/>
      <protection locked="0"/>
    </xf>
    <xf numFmtId="0" fontId="17" fillId="0" borderId="0" xfId="1" applyFont="1" applyBorder="1" applyAlignment="1" applyProtection="1">
      <alignment horizontal="center" vertical="center"/>
      <protection locked="0"/>
    </xf>
    <xf numFmtId="0" fontId="20" fillId="0" borderId="0" xfId="1" applyFont="1" applyBorder="1" applyAlignment="1" applyProtection="1">
      <alignment horizontal="center"/>
      <protection locked="0"/>
    </xf>
    <xf numFmtId="0" fontId="8" fillId="0" borderId="1" xfId="1" applyNumberFormat="1" applyFont="1" applyFill="1" applyBorder="1" applyAlignment="1" applyProtection="1">
      <alignment horizontal="center" vertical="center" wrapText="1"/>
      <protection locked="0" hidden="1"/>
    </xf>
    <xf numFmtId="0" fontId="8" fillId="0" borderId="1" xfId="1" applyNumberFormat="1" applyFont="1" applyFill="1" applyBorder="1" applyAlignment="1" applyProtection="1">
      <alignment vertical="center" wrapText="1"/>
      <protection locked="0" hidden="1"/>
    </xf>
    <xf numFmtId="0" fontId="9" fillId="0" borderId="0" xfId="1" applyNumberFormat="1" applyFont="1" applyAlignment="1" applyProtection="1">
      <alignment horizontal="center" vertical="center"/>
      <protection locked="0"/>
    </xf>
    <xf numFmtId="0" fontId="9" fillId="0" borderId="0" xfId="1" applyNumberFormat="1" applyFont="1" applyAlignment="1" applyProtection="1">
      <alignment vertical="center"/>
      <protection locked="0"/>
    </xf>
    <xf numFmtId="0" fontId="9" fillId="0" borderId="0" xfId="1" applyNumberFormat="1" applyFont="1" applyAlignment="1" applyProtection="1">
      <alignment wrapText="1"/>
      <protection locked="0"/>
    </xf>
    <xf numFmtId="0" fontId="9" fillId="0" borderId="11" xfId="1" applyNumberFormat="1" applyFont="1" applyBorder="1" applyAlignment="1" applyProtection="1">
      <alignment vertical="top"/>
      <protection locked="0"/>
    </xf>
    <xf numFmtId="0" fontId="9" fillId="0" borderId="0" xfId="1" applyNumberFormat="1" applyFont="1" applyProtection="1">
      <protection locked="0"/>
    </xf>
    <xf numFmtId="0" fontId="11" fillId="0" borderId="0" xfId="1" applyNumberFormat="1" applyFont="1" applyFill="1" applyAlignment="1" applyProtection="1">
      <alignment vertical="center"/>
      <protection locked="0"/>
    </xf>
    <xf numFmtId="0" fontId="9" fillId="0" borderId="0" xfId="1" applyNumberFormat="1" applyFont="1" applyFill="1" applyAlignment="1" applyProtection="1">
      <alignment vertical="center"/>
      <protection locked="0"/>
    </xf>
    <xf numFmtId="0" fontId="2" fillId="0" borderId="0" xfId="1" applyNumberFormat="1" applyFont="1" applyAlignment="1">
      <alignment horizontal="center" vertical="center"/>
    </xf>
    <xf numFmtId="0" fontId="23" fillId="0" borderId="6" xfId="1" applyNumberFormat="1" applyFont="1" applyBorder="1" applyAlignment="1">
      <alignment horizontal="center" vertical="center"/>
    </xf>
    <xf numFmtId="0" fontId="2" fillId="0" borderId="0" xfId="1" applyNumberFormat="1" applyFont="1"/>
    <xf numFmtId="0" fontId="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center" vertical="center"/>
      <protection locked="0"/>
    </xf>
    <xf numFmtId="0" fontId="17" fillId="0" borderId="0" xfId="1" applyNumberFormat="1" applyFont="1" applyProtection="1">
      <protection locked="0"/>
    </xf>
    <xf numFmtId="0" fontId="17" fillId="0" borderId="0" xfId="1" applyNumberFormat="1" applyFont="1" applyAlignment="1" applyProtection="1">
      <alignment horizontal="left" vertical="center" wrapText="1"/>
      <protection locked="0"/>
    </xf>
    <xf numFmtId="0" fontId="19" fillId="0" borderId="0" xfId="1" applyNumberFormat="1" applyFont="1" applyAlignment="1" applyProtection="1">
      <alignment horizontal="left" vertical="center" wrapText="1"/>
      <protection locked="0"/>
    </xf>
    <xf numFmtId="0" fontId="17" fillId="0" borderId="7" xfId="1" applyNumberFormat="1" applyFont="1" applyBorder="1" applyProtection="1">
      <protection locked="0"/>
    </xf>
    <xf numFmtId="0" fontId="17" fillId="0" borderId="0" xfId="1" applyNumberFormat="1" applyFont="1" applyBorder="1" applyProtection="1">
      <protection locked="0"/>
    </xf>
    <xf numFmtId="0" fontId="20" fillId="0" borderId="0" xfId="1" applyNumberFormat="1" applyFont="1" applyAlignment="1" applyProtection="1">
      <alignment vertical="top"/>
      <protection locked="0"/>
    </xf>
    <xf numFmtId="0" fontId="23" fillId="0" borderId="6" xfId="1" applyNumberFormat="1" applyFont="1" applyBorder="1" applyAlignment="1">
      <alignment horizontal="center" vertical="center" wrapText="1"/>
    </xf>
    <xf numFmtId="0" fontId="10" fillId="0" borderId="0" xfId="1" applyNumberFormat="1" applyFont="1" applyAlignment="1" applyProtection="1">
      <alignment horizontal="center" vertical="center"/>
      <protection locked="0"/>
    </xf>
    <xf numFmtId="0" fontId="10" fillId="0" borderId="0" xfId="1" applyNumberFormat="1" applyFont="1" applyAlignment="1" applyProtection="1">
      <alignment wrapText="1"/>
      <protection locked="0"/>
    </xf>
    <xf numFmtId="0" fontId="10" fillId="0" borderId="0" xfId="1" applyNumberFormat="1" applyFont="1" applyBorder="1" applyAlignment="1" applyProtection="1">
      <alignment vertical="top"/>
      <protection locked="0"/>
    </xf>
    <xf numFmtId="0" fontId="10" fillId="0" borderId="0" xfId="1" applyNumberFormat="1" applyFont="1" applyProtection="1">
      <protection locked="0"/>
    </xf>
    <xf numFmtId="0" fontId="12" fillId="0" borderId="0" xfId="1" applyNumberFormat="1" applyFont="1" applyFill="1" applyAlignment="1" applyProtection="1">
      <alignment vertical="center"/>
      <protection locked="0"/>
    </xf>
    <xf numFmtId="0" fontId="10" fillId="0" borderId="0" xfId="1" applyNumberFormat="1" applyFont="1" applyFill="1" applyAlignment="1" applyProtection="1">
      <alignment vertical="center"/>
      <protection locked="0"/>
    </xf>
    <xf numFmtId="0" fontId="4" fillId="0" borderId="0" xfId="1" applyNumberFormat="1" applyFont="1" applyAlignment="1">
      <alignment horizontal="center" vertical="center"/>
    </xf>
    <xf numFmtId="0" fontId="4" fillId="0" borderId="0" xfId="1" applyNumberFormat="1" applyFont="1" applyFill="1" applyAlignment="1">
      <alignment horizontal="center" vertical="center"/>
    </xf>
    <xf numFmtId="0" fontId="8" fillId="0" borderId="1" xfId="1" applyNumberFormat="1" applyFont="1" applyFill="1" applyBorder="1" applyAlignment="1" applyProtection="1">
      <alignment horizontal="left" vertical="center" wrapText="1"/>
      <protection locked="0" hidden="1"/>
    </xf>
    <xf numFmtId="0" fontId="14" fillId="0" borderId="0" xfId="1" applyNumberFormat="1" applyFont="1" applyAlignment="1" applyProtection="1">
      <alignment horizontal="center" vertical="center"/>
      <protection locked="0"/>
    </xf>
    <xf numFmtId="0" fontId="4" fillId="0" borderId="0" xfId="1" applyNumberFormat="1" applyFont="1" applyProtection="1">
      <protection locked="0"/>
    </xf>
    <xf numFmtId="0" fontId="4" fillId="0" borderId="7" xfId="1" applyNumberFormat="1" applyFont="1" applyBorder="1" applyProtection="1">
      <protection locked="0"/>
    </xf>
    <xf numFmtId="0" fontId="23" fillId="0" borderId="6" xfId="1" applyNumberFormat="1" applyFont="1" applyFill="1" applyBorder="1" applyAlignment="1">
      <alignment horizontal="center" vertical="center" wrapText="1"/>
    </xf>
    <xf numFmtId="0" fontId="11" fillId="0" borderId="0" xfId="1" applyNumberFormat="1" applyFont="1" applyAlignment="1" applyProtection="1">
      <alignment horizontal="center" vertical="center"/>
      <protection locked="0"/>
    </xf>
    <xf numFmtId="0" fontId="9" fillId="0" borderId="0" xfId="1" applyNumberFormat="1" applyFont="1" applyBorder="1" applyAlignment="1" applyProtection="1">
      <alignment horizontal="center" vertical="center"/>
      <protection locked="0"/>
    </xf>
    <xf numFmtId="0" fontId="9" fillId="0" borderId="0" xfId="1" applyNumberFormat="1" applyFont="1" applyBorder="1" applyAlignment="1" applyProtection="1">
      <alignment horizontal="center" vertical="center" wrapText="1"/>
      <protection locked="0"/>
    </xf>
    <xf numFmtId="0" fontId="9" fillId="0" borderId="0" xfId="1" applyNumberFormat="1" applyFont="1" applyFill="1" applyAlignment="1" applyProtection="1">
      <alignment horizontal="left" vertical="center" wrapText="1"/>
      <protection locked="0"/>
    </xf>
    <xf numFmtId="0" fontId="5" fillId="0" borderId="0" xfId="1" applyNumberFormat="1" applyFont="1" applyBorder="1" applyAlignment="1" applyProtection="1">
      <alignment horizontal="left" vertical="center"/>
      <protection locked="0"/>
    </xf>
    <xf numFmtId="0" fontId="15" fillId="0" borderId="0" xfId="1" applyNumberFormat="1" applyFont="1" applyAlignment="1" applyProtection="1">
      <alignment horizontal="left" vertical="center" wrapText="1"/>
      <protection locked="0"/>
    </xf>
    <xf numFmtId="0" fontId="13" fillId="0" borderId="0" xfId="1" applyNumberFormat="1" applyFont="1" applyAlignment="1" applyProtection="1">
      <alignment horizontal="left" vertical="center" wrapText="1"/>
      <protection locked="0"/>
    </xf>
    <xf numFmtId="0" fontId="11" fillId="0" borderId="0" xfId="1" applyNumberFormat="1" applyFont="1" applyFill="1" applyAlignment="1" applyProtection="1">
      <alignment horizontal="left" vertical="center" wrapText="1"/>
      <protection locked="0"/>
    </xf>
    <xf numFmtId="0" fontId="17" fillId="0" borderId="0" xfId="1" applyNumberFormat="1" applyFont="1" applyBorder="1" applyAlignment="1" applyProtection="1">
      <alignment vertical="center"/>
      <protection locked="0"/>
    </xf>
    <xf numFmtId="0" fontId="17" fillId="0" borderId="0" xfId="1" applyNumberFormat="1" applyFont="1" applyFill="1" applyAlignment="1" applyProtection="1">
      <protection locked="0"/>
    </xf>
    <xf numFmtId="0" fontId="17" fillId="0" borderId="12" xfId="1" applyNumberFormat="1" applyFont="1" applyBorder="1" applyAlignment="1" applyProtection="1">
      <alignment vertical="center"/>
      <protection locked="0"/>
    </xf>
    <xf numFmtId="0" fontId="19" fillId="0" borderId="0" xfId="1" applyNumberFormat="1" applyFont="1" applyAlignment="1" applyProtection="1">
      <alignment vertical="center" wrapText="1"/>
      <protection locked="0"/>
    </xf>
    <xf numFmtId="0" fontId="17" fillId="0" borderId="0" xfId="1" applyNumberFormat="1" applyFont="1" applyBorder="1" applyAlignment="1" applyProtection="1">
      <protection locked="0"/>
    </xf>
    <xf numFmtId="0" fontId="20" fillId="0" borderId="0" xfId="1" applyNumberFormat="1" applyFont="1" applyAlignment="1" applyProtection="1">
      <protection locked="0"/>
    </xf>
    <xf numFmtId="49" fontId="8" fillId="0" borderId="1" xfId="1" applyNumberFormat="1" applyFont="1" applyFill="1" applyBorder="1" applyAlignment="1" applyProtection="1">
      <alignment horizontal="center" vertical="center" wrapText="1"/>
      <protection locked="0" hidden="1"/>
    </xf>
    <xf numFmtId="0" fontId="9" fillId="0" borderId="0" xfId="1" applyFont="1" applyAlignment="1" applyProtection="1">
      <alignment vertical="center" wrapText="1"/>
      <protection locked="0"/>
    </xf>
    <xf numFmtId="0" fontId="9" fillId="0" borderId="11" xfId="1" applyFont="1" applyBorder="1" applyAlignment="1" applyProtection="1">
      <alignment vertical="center"/>
      <protection locked="0"/>
    </xf>
    <xf numFmtId="0" fontId="0" fillId="0" borderId="0" xfId="0" applyAlignment="1">
      <alignment vertical="center"/>
    </xf>
    <xf numFmtId="0" fontId="1" fillId="0" borderId="0" xfId="1" applyAlignment="1">
      <alignment vertical="center"/>
    </xf>
    <xf numFmtId="0" fontId="17" fillId="0" borderId="0" xfId="1" applyFont="1" applyAlignment="1" applyProtection="1">
      <alignment vertical="center"/>
      <protection locked="0"/>
    </xf>
    <xf numFmtId="0" fontId="17" fillId="0" borderId="7" xfId="1" applyFont="1" applyBorder="1" applyAlignment="1" applyProtection="1">
      <alignment vertical="center"/>
      <protection locked="0"/>
    </xf>
    <xf numFmtId="0" fontId="17" fillId="0" borderId="0" xfId="1" applyFont="1" applyAlignment="1" applyProtection="1">
      <alignment horizontal="center" vertical="center"/>
      <protection locked="0"/>
    </xf>
    <xf numFmtId="0" fontId="17" fillId="0" borderId="0" xfId="1" applyFont="1" applyAlignment="1" applyProtection="1">
      <protection locked="0"/>
    </xf>
    <xf numFmtId="0" fontId="17" fillId="0" borderId="11" xfId="1" applyFont="1" applyBorder="1" applyAlignment="1" applyProtection="1">
      <alignment vertical="top"/>
      <protection locked="0"/>
    </xf>
    <xf numFmtId="0" fontId="24" fillId="0" borderId="0" xfId="1" applyFont="1" applyFill="1" applyAlignment="1" applyProtection="1">
      <alignment vertical="center"/>
      <protection locked="0"/>
    </xf>
    <xf numFmtId="0" fontId="17" fillId="0" borderId="0" xfId="1" applyFont="1" applyFill="1" applyAlignment="1" applyProtection="1">
      <alignment vertical="center"/>
      <protection locked="0"/>
    </xf>
    <xf numFmtId="0" fontId="4" fillId="0" borderId="0" xfId="1" applyFont="1" applyAlignment="1">
      <alignment vertical="center"/>
    </xf>
    <xf numFmtId="0" fontId="26" fillId="0" borderId="0" xfId="0" applyFont="1"/>
    <xf numFmtId="0" fontId="4" fillId="0" borderId="0" xfId="1" applyFont="1" applyAlignment="1" applyProtection="1">
      <alignment vertical="center"/>
      <protection hidden="1"/>
    </xf>
    <xf numFmtId="0" fontId="4" fillId="0" borderId="0" xfId="1" applyFont="1" applyAlignment="1" applyProtection="1">
      <alignment vertical="center"/>
      <protection locked="0"/>
    </xf>
    <xf numFmtId="0" fontId="5" fillId="0" borderId="0" xfId="1" applyFont="1" applyBorder="1" applyAlignment="1" applyProtection="1">
      <alignment horizontal="left" vertical="center"/>
      <protection locked="0"/>
    </xf>
    <xf numFmtId="0" fontId="11" fillId="0" borderId="0" xfId="1" applyFont="1" applyFill="1" applyAlignment="1" applyProtection="1">
      <alignment horizontal="left" vertical="center" wrapText="1"/>
      <protection locked="0"/>
    </xf>
    <xf numFmtId="0" fontId="5"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17" fillId="0" borderId="0" xfId="1" applyFont="1" applyFill="1" applyAlignment="1" applyProtection="1">
      <alignment horizontal="center"/>
      <protection locked="0"/>
    </xf>
    <xf numFmtId="0" fontId="23" fillId="0" borderId="18" xfId="1" applyNumberFormat="1" applyFont="1" applyBorder="1" applyAlignment="1">
      <alignment horizontal="center" vertical="center" wrapText="1"/>
    </xf>
    <xf numFmtId="1" fontId="23" fillId="0" borderId="14" xfId="1" applyNumberFormat="1" applyFont="1" applyBorder="1" applyAlignment="1">
      <alignment horizontal="center" vertical="center" wrapText="1"/>
    </xf>
    <xf numFmtId="0" fontId="27" fillId="0" borderId="0" xfId="1" applyNumberFormat="1" applyFont="1" applyAlignment="1" applyProtection="1">
      <alignment horizontal="left" vertical="center" wrapText="1"/>
      <protection locked="0"/>
    </xf>
    <xf numFmtId="0" fontId="17" fillId="0" borderId="0" xfId="1" applyNumberFormat="1" applyFont="1" applyBorder="1" applyAlignment="1" applyProtection="1">
      <alignment horizontal="center" vertical="center"/>
      <protection locked="0"/>
    </xf>
    <xf numFmtId="0" fontId="17" fillId="0" borderId="0" xfId="1" applyNumberFormat="1" applyFont="1" applyFill="1" applyAlignment="1" applyProtection="1">
      <alignment horizontal="center"/>
      <protection locked="0"/>
    </xf>
    <xf numFmtId="0" fontId="20" fillId="0" borderId="0" xfId="1" applyNumberFormat="1" applyFont="1" applyBorder="1" applyAlignment="1" applyProtection="1">
      <alignment horizontal="center"/>
      <protection locked="0"/>
    </xf>
    <xf numFmtId="0" fontId="0" fillId="0" borderId="0" xfId="0" applyNumberFormat="1"/>
    <xf numFmtId="16" fontId="2" fillId="0" borderId="0" xfId="1" applyNumberFormat="1" applyFont="1" applyAlignment="1">
      <alignment horizontal="center" vertical="center"/>
    </xf>
    <xf numFmtId="0" fontId="7" fillId="2" borderId="4" xfId="1" applyNumberFormat="1" applyFont="1" applyFill="1" applyBorder="1" applyAlignment="1">
      <alignment horizontal="center" vertical="center" wrapText="1"/>
    </xf>
    <xf numFmtId="2" fontId="7" fillId="2" borderId="25" xfId="1" applyNumberFormat="1" applyFont="1" applyFill="1" applyBorder="1" applyAlignment="1">
      <alignment horizontal="center" vertical="center" wrapText="1"/>
    </xf>
    <xf numFmtId="0" fontId="7" fillId="4" borderId="4" xfId="1" applyNumberFormat="1" applyFont="1" applyFill="1" applyBorder="1" applyAlignment="1">
      <alignment horizontal="center" vertical="center" wrapText="1"/>
    </xf>
    <xf numFmtId="2" fontId="7" fillId="4" borderId="25" xfId="1" applyNumberFormat="1" applyFont="1" applyFill="1" applyBorder="1" applyAlignment="1">
      <alignment horizontal="center" vertical="center" wrapText="1"/>
    </xf>
    <xf numFmtId="2" fontId="28" fillId="3" borderId="24" xfId="1" applyNumberFormat="1" applyFont="1" applyFill="1" applyBorder="1" applyAlignment="1">
      <alignment horizontal="center" vertical="center" wrapText="1"/>
    </xf>
    <xf numFmtId="0" fontId="23" fillId="0" borderId="5" xfId="1" applyNumberFormat="1" applyFont="1" applyFill="1" applyBorder="1" applyAlignment="1">
      <alignment horizontal="center" vertical="center" wrapText="1"/>
    </xf>
    <xf numFmtId="0" fontId="23" fillId="0" borderId="20" xfId="1" applyNumberFormat="1" applyFont="1" applyFill="1" applyBorder="1" applyAlignment="1">
      <alignment horizontal="center" vertical="center" wrapText="1"/>
    </xf>
    <xf numFmtId="49" fontId="7" fillId="0" borderId="27" xfId="0" applyNumberFormat="1" applyFont="1" applyBorder="1" applyAlignment="1">
      <alignment horizontal="center" vertical="center" wrapText="1"/>
    </xf>
    <xf numFmtId="1" fontId="8" fillId="0" borderId="1" xfId="0" applyNumberFormat="1" applyFont="1" applyFill="1" applyBorder="1" applyAlignment="1" applyProtection="1">
      <alignment horizontal="center" vertical="center" wrapText="1"/>
      <protection locked="0" hidden="1"/>
    </xf>
    <xf numFmtId="0" fontId="7" fillId="0" borderId="23" xfId="1" applyFont="1" applyFill="1" applyBorder="1" applyAlignment="1">
      <alignment horizontal="center" vertical="center" wrapText="1"/>
    </xf>
    <xf numFmtId="0" fontId="8" fillId="0" borderId="10" xfId="1" applyFont="1" applyFill="1" applyBorder="1" applyAlignment="1" applyProtection="1">
      <alignment vertical="center" wrapText="1" shrinkToFit="1"/>
      <protection locked="0" hidden="1"/>
    </xf>
    <xf numFmtId="0" fontId="25" fillId="0" borderId="28" xfId="1" applyFont="1" applyFill="1" applyBorder="1" applyAlignment="1">
      <alignment horizontal="center" vertical="center" wrapText="1"/>
    </xf>
    <xf numFmtId="0" fontId="23" fillId="0" borderId="14" xfId="1" applyFont="1" applyBorder="1" applyAlignment="1">
      <alignment horizontal="center" vertical="center"/>
    </xf>
    <xf numFmtId="0" fontId="4" fillId="0" borderId="1" xfId="1" applyFont="1" applyFill="1" applyBorder="1" applyAlignment="1">
      <alignment horizontal="center" vertical="center" wrapText="1"/>
    </xf>
    <xf numFmtId="0" fontId="23" fillId="0" borderId="1" xfId="1" applyFont="1" applyBorder="1" applyAlignment="1">
      <alignment horizontal="center" vertical="center" wrapText="1"/>
    </xf>
    <xf numFmtId="0" fontId="23" fillId="0" borderId="1" xfId="1" applyFont="1" applyBorder="1" applyAlignment="1">
      <alignment horizontal="center" vertical="center"/>
    </xf>
    <xf numFmtId="1" fontId="8" fillId="5" borderId="1" xfId="0" applyNumberFormat="1" applyFont="1" applyFill="1" applyBorder="1" applyAlignment="1" applyProtection="1">
      <alignment horizontal="center" vertical="center" wrapText="1"/>
      <protection locked="0" hidden="1"/>
    </xf>
    <xf numFmtId="1" fontId="7" fillId="6" borderId="31" xfId="0" applyNumberFormat="1" applyFont="1" applyFill="1" applyBorder="1" applyAlignment="1">
      <alignment horizontal="center" vertical="center"/>
    </xf>
    <xf numFmtId="0" fontId="7" fillId="7" borderId="1" xfId="1" applyNumberFormat="1" applyFont="1" applyFill="1" applyBorder="1" applyAlignment="1">
      <alignment horizontal="center" vertical="center"/>
    </xf>
    <xf numFmtId="0" fontId="7" fillId="0" borderId="1" xfId="1" applyNumberFormat="1" applyFont="1" applyFill="1" applyBorder="1" applyAlignment="1">
      <alignment horizontal="left" vertical="center" wrapText="1"/>
    </xf>
    <xf numFmtId="2" fontId="4" fillId="0" borderId="2" xfId="1" applyNumberFormat="1" applyFont="1" applyFill="1" applyBorder="1" applyAlignment="1">
      <alignment horizontal="center" vertical="center" wrapText="1"/>
    </xf>
    <xf numFmtId="2" fontId="7" fillId="4" borderId="26" xfId="1" applyNumberFormat="1" applyFont="1" applyFill="1" applyBorder="1" applyAlignment="1">
      <alignment horizontal="center" vertical="center" wrapText="1"/>
    </xf>
    <xf numFmtId="2" fontId="7" fillId="2" borderId="26" xfId="1" applyNumberFormat="1" applyFont="1" applyFill="1" applyBorder="1" applyAlignment="1">
      <alignment horizontal="center" vertical="center" wrapText="1"/>
    </xf>
    <xf numFmtId="2" fontId="7" fillId="0" borderId="23" xfId="1" applyNumberFormat="1" applyFont="1" applyFill="1" applyBorder="1" applyAlignment="1">
      <alignment horizontal="center" vertical="center" wrapText="1"/>
    </xf>
    <xf numFmtId="0" fontId="0" fillId="0" borderId="0" xfId="0" applyFill="1"/>
    <xf numFmtId="0" fontId="9" fillId="0" borderId="8" xfId="1" applyFont="1" applyBorder="1" applyAlignment="1" applyProtection="1">
      <alignment horizontal="left" vertical="center" wrapText="1"/>
      <protection locked="0"/>
    </xf>
    <xf numFmtId="0" fontId="9" fillId="0" borderId="9"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8" xfId="1" applyFont="1" applyBorder="1" applyAlignment="1" applyProtection="1">
      <alignment vertical="center" wrapText="1"/>
      <protection locked="0"/>
    </xf>
    <xf numFmtId="0" fontId="9" fillId="0" borderId="9" xfId="1" applyFont="1" applyBorder="1" applyAlignment="1" applyProtection="1">
      <alignment vertical="center" wrapText="1"/>
      <protection locked="0"/>
    </xf>
    <xf numFmtId="0" fontId="9" fillId="0" borderId="10" xfId="1" applyFont="1" applyBorder="1" applyAlignment="1" applyProtection="1">
      <alignment vertical="center" wrapText="1"/>
      <protection locked="0"/>
    </xf>
    <xf numFmtId="0" fontId="7" fillId="0" borderId="16" xfId="1" applyNumberFormat="1" applyFont="1" applyFill="1" applyBorder="1" applyAlignment="1">
      <alignment horizontal="center" vertical="center" wrapText="1"/>
    </xf>
    <xf numFmtId="0" fontId="7" fillId="0" borderId="3" xfId="1" applyNumberFormat="1" applyFont="1" applyFill="1" applyBorder="1" applyAlignment="1">
      <alignment horizontal="center" vertical="center" wrapText="1"/>
    </xf>
    <xf numFmtId="0" fontId="7" fillId="0" borderId="17" xfId="1" applyFont="1" applyFill="1" applyBorder="1" applyAlignment="1">
      <alignment horizontal="center" vertical="center" wrapText="1"/>
    </xf>
    <xf numFmtId="0" fontId="7" fillId="0" borderId="13" xfId="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0" fontId="9" fillId="0" borderId="8" xfId="1" applyFont="1" applyBorder="1" applyAlignment="1" applyProtection="1">
      <alignment horizontal="center" vertical="center" wrapText="1"/>
      <protection locked="0"/>
    </xf>
    <xf numFmtId="0" fontId="9" fillId="0" borderId="9"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29" fillId="0" borderId="8" xfId="3" applyBorder="1" applyAlignment="1" applyProtection="1">
      <alignment vertical="center" wrapText="1"/>
      <protection locked="0"/>
    </xf>
    <xf numFmtId="0" fontId="9" fillId="0" borderId="8" xfId="1" applyFont="1" applyBorder="1" applyAlignment="1" applyProtection="1">
      <alignment horizontal="center" wrapText="1"/>
      <protection locked="0"/>
    </xf>
    <xf numFmtId="0" fontId="9" fillId="0" borderId="9" xfId="1" applyFont="1" applyBorder="1" applyAlignment="1" applyProtection="1">
      <alignment horizontal="center" wrapText="1"/>
      <protection locked="0"/>
    </xf>
    <xf numFmtId="0" fontId="9" fillId="0" borderId="10" xfId="1" applyFont="1" applyBorder="1" applyAlignment="1" applyProtection="1">
      <alignment horizontal="center" wrapText="1"/>
      <protection locked="0"/>
    </xf>
    <xf numFmtId="14" fontId="9" fillId="0" borderId="0" xfId="1" applyNumberFormat="1" applyFont="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11" fillId="0" borderId="0" xfId="1" applyFont="1" applyAlignment="1" applyProtection="1">
      <alignment horizontal="center" vertical="center"/>
      <protection locked="0"/>
    </xf>
    <xf numFmtId="0" fontId="6" fillId="4" borderId="21" xfId="1" applyNumberFormat="1" applyFont="1" applyFill="1" applyBorder="1" applyAlignment="1">
      <alignment horizontal="center" vertical="center" wrapText="1"/>
    </xf>
    <xf numFmtId="0" fontId="6" fillId="4" borderId="15" xfId="1" applyNumberFormat="1" applyFont="1" applyFill="1" applyBorder="1" applyAlignment="1">
      <alignment horizontal="center" vertical="center" wrapText="1"/>
    </xf>
    <xf numFmtId="0" fontId="9" fillId="0" borderId="0" xfId="1" applyFont="1" applyFill="1" applyAlignment="1" applyProtection="1">
      <alignment horizontal="left" vertical="center" wrapText="1"/>
      <protection locked="0"/>
    </xf>
    <xf numFmtId="0" fontId="5" fillId="0" borderId="0" xfId="1" applyFont="1" applyBorder="1" applyAlignment="1" applyProtection="1">
      <alignment horizontal="left" vertical="center"/>
      <protection locked="0"/>
    </xf>
    <xf numFmtId="0" fontId="7" fillId="0" borderId="16" xfId="1" applyFont="1" applyFill="1" applyBorder="1" applyAlignment="1">
      <alignment horizontal="center" vertical="center" wrapText="1"/>
    </xf>
    <xf numFmtId="0" fontId="7" fillId="0" borderId="3" xfId="1" applyFont="1" applyFill="1" applyBorder="1" applyAlignment="1">
      <alignment horizontal="center" vertical="center"/>
    </xf>
    <xf numFmtId="0" fontId="7" fillId="0" borderId="1" xfId="1" applyFont="1" applyFill="1" applyBorder="1" applyAlignment="1">
      <alignment horizontal="center" vertical="center" wrapText="1"/>
    </xf>
    <xf numFmtId="0" fontId="12" fillId="0" borderId="29" xfId="1" applyFont="1" applyBorder="1" applyAlignment="1">
      <alignment horizontal="center" vertical="center"/>
    </xf>
    <xf numFmtId="0" fontId="12" fillId="0" borderId="30" xfId="1" applyFont="1" applyBorder="1" applyAlignment="1">
      <alignment horizontal="center" vertical="center"/>
    </xf>
    <xf numFmtId="0" fontId="12" fillId="0" borderId="6" xfId="1" applyFont="1" applyBorder="1" applyAlignment="1">
      <alignment horizontal="center" vertical="center"/>
    </xf>
    <xf numFmtId="0" fontId="7" fillId="0" borderId="12" xfId="1" applyNumberFormat="1" applyFont="1" applyFill="1" applyBorder="1" applyAlignment="1">
      <alignment horizontal="center" vertical="center" wrapText="1"/>
    </xf>
    <xf numFmtId="0" fontId="7" fillId="0" borderId="22" xfId="1" applyNumberFormat="1" applyFont="1" applyFill="1" applyBorder="1" applyAlignment="1">
      <alignment horizontal="center" vertical="center" wrapText="1"/>
    </xf>
    <xf numFmtId="0" fontId="17" fillId="0" borderId="7" xfId="1" applyFont="1" applyBorder="1" applyAlignment="1" applyProtection="1">
      <alignment horizontal="center" vertical="center" wrapText="1"/>
      <protection locked="0"/>
    </xf>
    <xf numFmtId="0" fontId="17" fillId="0" borderId="8" xfId="1" applyFont="1" applyBorder="1" applyAlignment="1" applyProtection="1">
      <alignment horizontal="center" vertical="center"/>
      <protection locked="0"/>
    </xf>
    <xf numFmtId="0" fontId="17" fillId="0" borderId="9" xfId="1" applyFont="1" applyBorder="1" applyAlignment="1" applyProtection="1">
      <alignment horizontal="center" vertical="center"/>
      <protection locked="0"/>
    </xf>
    <xf numFmtId="0" fontId="17" fillId="0" borderId="10" xfId="1" applyFont="1" applyBorder="1" applyAlignment="1" applyProtection="1">
      <alignment horizontal="center" vertical="center"/>
      <protection locked="0"/>
    </xf>
    <xf numFmtId="0" fontId="11" fillId="0" borderId="0" xfId="1" applyFont="1" applyFill="1" applyAlignment="1" applyProtection="1">
      <alignment horizontal="left" vertical="center" wrapText="1"/>
      <protection locked="0"/>
    </xf>
    <xf numFmtId="2" fontId="6" fillId="3" borderId="17" xfId="1" applyNumberFormat="1" applyFont="1" applyFill="1" applyBorder="1" applyAlignment="1">
      <alignment horizontal="center" vertical="center" wrapText="1"/>
    </xf>
    <xf numFmtId="2" fontId="6" fillId="3" borderId="13" xfId="1" applyNumberFormat="1" applyFont="1" applyFill="1" applyBorder="1" applyAlignment="1">
      <alignment horizontal="center" vertical="center" wrapText="1"/>
    </xf>
    <xf numFmtId="0" fontId="5" fillId="0" borderId="0" xfId="1" applyFont="1" applyAlignment="1" applyProtection="1">
      <alignment horizontal="left" vertical="center" wrapText="1"/>
      <protection locked="0"/>
    </xf>
    <xf numFmtId="0" fontId="4"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6" fillId="2" borderId="21" xfId="1" applyNumberFormat="1" applyFont="1" applyFill="1" applyBorder="1" applyAlignment="1">
      <alignment horizontal="center" vertical="center" wrapText="1"/>
    </xf>
    <xf numFmtId="0" fontId="6" fillId="2" borderId="15" xfId="1" applyNumberFormat="1" applyFont="1" applyFill="1" applyBorder="1" applyAlignment="1">
      <alignment horizontal="center" vertical="center" wrapText="1"/>
    </xf>
    <xf numFmtId="0" fontId="6" fillId="0" borderId="16" xfId="1" applyNumberFormat="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14" xfId="1" applyFont="1" applyBorder="1" applyAlignment="1">
      <alignment horizontal="center" vertical="center"/>
    </xf>
    <xf numFmtId="2" fontId="12" fillId="0" borderId="18" xfId="1" applyNumberFormat="1" applyFont="1" applyFill="1" applyBorder="1" applyAlignment="1">
      <alignment horizontal="center" vertical="center"/>
    </xf>
    <xf numFmtId="2" fontId="12" fillId="0" borderId="19" xfId="1" applyNumberFormat="1" applyFont="1" applyFill="1" applyBorder="1" applyAlignment="1">
      <alignment horizontal="center" vertical="center"/>
    </xf>
    <xf numFmtId="2" fontId="12" fillId="0" borderId="15" xfId="1" applyNumberFormat="1" applyFont="1" applyFill="1" applyBorder="1" applyAlignment="1">
      <alignment horizontal="center" vertical="center"/>
    </xf>
    <xf numFmtId="0" fontId="19" fillId="0" borderId="0" xfId="1" applyFont="1" applyAlignment="1" applyProtection="1">
      <alignment horizontal="left" vertical="center" wrapText="1"/>
      <protection locked="0"/>
    </xf>
    <xf numFmtId="0" fontId="20" fillId="0" borderId="11" xfId="1" applyFont="1" applyBorder="1" applyAlignment="1" applyProtection="1">
      <alignment horizontal="center" vertical="top"/>
      <protection locked="0"/>
    </xf>
    <xf numFmtId="0" fontId="20" fillId="0" borderId="11" xfId="1" applyFont="1" applyBorder="1" applyAlignment="1" applyProtection="1">
      <alignment horizontal="center"/>
      <protection locked="0"/>
    </xf>
    <xf numFmtId="0" fontId="18" fillId="0" borderId="0" xfId="1" applyFont="1" applyAlignment="1" applyProtection="1">
      <alignment horizontal="left" vertical="center"/>
      <protection locked="0"/>
    </xf>
    <xf numFmtId="0" fontId="17" fillId="0" borderId="0" xfId="1" applyFont="1" applyFill="1" applyAlignment="1" applyProtection="1">
      <alignment horizontal="center"/>
      <protection locked="0"/>
    </xf>
    <xf numFmtId="0" fontId="17" fillId="0" borderId="8" xfId="1" applyFont="1" applyBorder="1" applyAlignment="1" applyProtection="1">
      <alignment horizontal="center" vertical="center" wrapText="1"/>
      <protection locked="0"/>
    </xf>
    <xf numFmtId="0" fontId="17" fillId="0" borderId="9" xfId="1" applyFont="1" applyBorder="1" applyAlignment="1" applyProtection="1">
      <alignment horizontal="center" vertical="center" wrapText="1"/>
      <protection locked="0"/>
    </xf>
    <xf numFmtId="0" fontId="17" fillId="0" borderId="10" xfId="1" applyFont="1" applyBorder="1" applyAlignment="1" applyProtection="1">
      <alignment horizontal="center" vertical="center" wrapText="1"/>
      <protection locked="0"/>
    </xf>
  </cellXfs>
  <cellStyles count="4">
    <cellStyle name="Hyperlink" xfId="3" builtinId="8"/>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83736</xdr:colOff>
      <xdr:row>0</xdr:row>
      <xdr:rowOff>0</xdr:rowOff>
    </xdr:from>
    <xdr:to>
      <xdr:col>5</xdr:col>
      <xdr:colOff>785027</xdr:colOff>
      <xdr:row>8</xdr:row>
      <xdr:rowOff>282610</xdr:rowOff>
    </xdr:to>
    <xdr:pic>
      <xdr:nvPicPr>
        <xdr:cNvPr id="2" name="Picture 1">
          <a:extLst>
            <a:ext uri="{FF2B5EF4-FFF2-40B4-BE49-F238E27FC236}">
              <a16:creationId xmlns:a16="http://schemas.microsoft.com/office/drawing/2014/main" id="{2A68AAF2-905C-463E-AFE2-71005BD61F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52362" y="0"/>
          <a:ext cx="1350247" cy="180033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msonas.sharepoint.com/Users/Agne.Vielyte/Downloads/2%20priedas.%20Technin&#279;%20specifikacija%20reikalavimai%20prek&#279;m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11.13\Vaisiai%20ir%20dar&#382;ov&#279;s\2%20priedas.%20Technin&#279;%20specifikacija%20reikalavimai%20prek&#279;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 val="Sheet1"/>
    </sheetNames>
    <sheetDataSet>
      <sheetData sheetId="0">
        <row r="6">
          <cell r="F6" t="str">
            <v>Numatomas įsygyti kiekis (per 36 mėn.)</v>
          </cell>
          <cell r="H6" t="str">
            <v>Numatomas įsygyti kiekis (per 36 mėn.)</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ekiai"/>
    </sheetNames>
    <sheetDataSet>
      <sheetData sheetId="0">
        <row r="8">
          <cell r="A8">
            <v>1</v>
          </cell>
        </row>
        <row r="16">
          <cell r="A16">
            <v>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nkursai@sams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T82"/>
  <sheetViews>
    <sheetView tabSelected="1" zoomScale="91" zoomScaleNormal="91" workbookViewId="0">
      <selection activeCell="O14" sqref="O14"/>
    </sheetView>
  </sheetViews>
  <sheetFormatPr defaultRowHeight="15" x14ac:dyDescent="0.25"/>
  <cols>
    <col min="1" max="1" width="7.140625" customWidth="1"/>
    <col min="2" max="2" width="15.5703125" style="98" customWidth="1"/>
    <col min="3" max="3" width="61.42578125" style="88" customWidth="1"/>
    <col min="4" max="4" width="12.85546875" customWidth="1"/>
    <col min="5" max="5" width="9.7109375" customWidth="1"/>
    <col min="6" max="6" width="30" customWidth="1"/>
    <col min="7" max="7" width="16.42578125" customWidth="1"/>
    <col min="8" max="8" width="12.7109375" customWidth="1"/>
    <col min="9" max="9" width="10.5703125" customWidth="1"/>
    <col min="10" max="10" width="20.140625" customWidth="1"/>
    <col min="11" max="11" width="11.42578125" customWidth="1"/>
    <col min="13" max="13" width="13.140625" customWidth="1"/>
    <col min="14" max="14" width="10.28515625" style="113" customWidth="1"/>
    <col min="15" max="15" width="10.140625" customWidth="1"/>
    <col min="16" max="16" width="9.85546875" customWidth="1"/>
    <col min="17" max="17" width="12.140625" customWidth="1"/>
    <col min="18" max="18" width="12" customWidth="1"/>
    <col min="19" max="19" width="18" customWidth="1"/>
    <col min="20" max="20" width="9.140625" style="139"/>
  </cols>
  <sheetData>
    <row r="8" spans="1:19" ht="15.75" x14ac:dyDescent="0.25">
      <c r="A8" s="159"/>
      <c r="B8" s="159"/>
      <c r="C8" s="159"/>
      <c r="D8" s="159"/>
      <c r="E8" s="159"/>
      <c r="F8" s="159"/>
      <c r="G8" s="159"/>
      <c r="H8" s="159"/>
      <c r="I8" s="159"/>
      <c r="J8" s="159"/>
      <c r="K8" s="159"/>
      <c r="L8" s="159"/>
      <c r="M8" s="39"/>
      <c r="N8" s="39"/>
      <c r="O8" s="39"/>
      <c r="P8" s="39"/>
      <c r="Q8" s="39"/>
      <c r="R8" s="6"/>
      <c r="S8" s="39"/>
    </row>
    <row r="9" spans="1:19" ht="59.25" customHeight="1" x14ac:dyDescent="0.25">
      <c r="A9" s="161" t="s">
        <v>99</v>
      </c>
      <c r="B9" s="159"/>
      <c r="C9" s="159"/>
      <c r="D9" s="159"/>
      <c r="E9" s="159"/>
      <c r="F9" s="159"/>
      <c r="G9" s="159"/>
      <c r="H9" s="159"/>
      <c r="I9" s="159"/>
      <c r="J9" s="159"/>
      <c r="K9" s="159"/>
      <c r="L9" s="159"/>
      <c r="M9" s="39"/>
      <c r="N9" s="39"/>
      <c r="O9" s="39"/>
      <c r="P9" s="39"/>
      <c r="Q9" s="39"/>
      <c r="R9" s="6"/>
      <c r="S9" s="39"/>
    </row>
    <row r="10" spans="1:19" ht="15.75" x14ac:dyDescent="0.25">
      <c r="A10" s="6"/>
      <c r="B10" s="92"/>
      <c r="C10" s="6"/>
      <c r="D10" s="6"/>
      <c r="E10" s="6"/>
      <c r="F10" s="39"/>
      <c r="G10" s="39"/>
      <c r="H10" s="39"/>
      <c r="I10" s="39"/>
      <c r="J10" s="58"/>
      <c r="K10" s="39"/>
      <c r="L10" s="39" t="s">
        <v>0</v>
      </c>
      <c r="M10" s="39"/>
      <c r="N10" s="39"/>
      <c r="O10" s="39"/>
      <c r="P10" s="39"/>
      <c r="Q10" s="39"/>
      <c r="R10" s="6"/>
      <c r="S10" s="39"/>
    </row>
    <row r="11" spans="1:19" ht="15.75" x14ac:dyDescent="0.25">
      <c r="A11" s="6"/>
      <c r="B11" s="92"/>
      <c r="C11" s="6"/>
      <c r="D11" s="6"/>
      <c r="E11" s="6"/>
      <c r="F11" s="39"/>
      <c r="G11" s="39"/>
      <c r="H11" s="39"/>
      <c r="I11" s="39"/>
      <c r="J11" s="58"/>
      <c r="K11" s="39"/>
      <c r="L11" s="39" t="s">
        <v>66</v>
      </c>
      <c r="M11" s="39"/>
      <c r="N11" s="39"/>
      <c r="O11" s="39"/>
      <c r="P11" s="39"/>
      <c r="Q11" s="39"/>
      <c r="R11" s="6"/>
      <c r="S11" s="39"/>
    </row>
    <row r="12" spans="1:19" ht="15.75" x14ac:dyDescent="0.25">
      <c r="A12" s="162" t="s">
        <v>1</v>
      </c>
      <c r="B12" s="162"/>
      <c r="C12" s="162"/>
      <c r="D12" s="162"/>
      <c r="E12" s="162"/>
      <c r="F12" s="162"/>
      <c r="G12" s="162"/>
      <c r="H12" s="162"/>
      <c r="I12" s="162"/>
      <c r="J12" s="162"/>
      <c r="K12" s="162"/>
      <c r="L12" s="162"/>
      <c r="M12" s="71"/>
      <c r="N12" s="71"/>
      <c r="O12" s="71"/>
      <c r="P12" s="71"/>
      <c r="Q12" s="71"/>
      <c r="R12" s="34"/>
      <c r="S12" s="71"/>
    </row>
    <row r="13" spans="1:19" ht="15.75" x14ac:dyDescent="0.25">
      <c r="A13" s="7"/>
      <c r="B13" s="90"/>
      <c r="C13" s="7"/>
      <c r="D13" s="7"/>
      <c r="E13" s="7"/>
      <c r="F13" s="40"/>
      <c r="G13" s="40"/>
      <c r="H13" s="40"/>
      <c r="I13" s="40"/>
      <c r="J13" s="58"/>
      <c r="K13" s="39"/>
      <c r="L13" s="39"/>
      <c r="M13" s="39"/>
      <c r="N13" s="39"/>
      <c r="O13" s="39"/>
      <c r="P13" s="39"/>
      <c r="Q13" s="39"/>
      <c r="R13" s="6"/>
      <c r="S13" s="39"/>
    </row>
    <row r="14" spans="1:19" ht="15.75" x14ac:dyDescent="0.25">
      <c r="A14" s="162" t="s">
        <v>2</v>
      </c>
      <c r="B14" s="162"/>
      <c r="C14" s="162"/>
      <c r="D14" s="162"/>
      <c r="E14" s="162"/>
      <c r="F14" s="162"/>
      <c r="G14" s="162"/>
      <c r="H14" s="162"/>
      <c r="I14" s="162"/>
      <c r="J14" s="162"/>
      <c r="K14" s="162"/>
      <c r="L14" s="162"/>
      <c r="M14" s="71"/>
      <c r="N14" s="71"/>
      <c r="O14" s="71"/>
      <c r="P14" s="71"/>
      <c r="Q14" s="71"/>
      <c r="R14" s="34"/>
      <c r="S14" s="71"/>
    </row>
    <row r="15" spans="1:19" ht="15.75" x14ac:dyDescent="0.25">
      <c r="A15" s="162" t="s">
        <v>67</v>
      </c>
      <c r="B15" s="162"/>
      <c r="C15" s="162"/>
      <c r="D15" s="162"/>
      <c r="E15" s="162"/>
      <c r="F15" s="162"/>
      <c r="G15" s="162"/>
      <c r="H15" s="162"/>
      <c r="I15" s="162"/>
      <c r="J15" s="162"/>
      <c r="K15" s="162"/>
      <c r="L15" s="162"/>
      <c r="M15" s="71"/>
      <c r="N15" s="71"/>
      <c r="O15" s="71"/>
      <c r="P15" s="71"/>
      <c r="Q15" s="71"/>
      <c r="R15" s="34"/>
      <c r="S15" s="71"/>
    </row>
    <row r="16" spans="1:19" ht="15.75" x14ac:dyDescent="0.25">
      <c r="A16" s="158">
        <v>44251</v>
      </c>
      <c r="B16" s="159"/>
      <c r="C16" s="159"/>
      <c r="D16" s="159"/>
      <c r="E16" s="159"/>
      <c r="F16" s="159"/>
      <c r="G16" s="159"/>
      <c r="H16" s="159"/>
      <c r="I16" s="159"/>
      <c r="J16" s="159"/>
      <c r="K16" s="159"/>
      <c r="L16" s="159"/>
      <c r="M16" s="39"/>
      <c r="N16" s="39"/>
      <c r="O16" s="39"/>
      <c r="P16" s="39"/>
      <c r="Q16" s="39"/>
      <c r="R16" s="6"/>
      <c r="S16" s="39"/>
    </row>
    <row r="17" spans="1:19" ht="15.75" x14ac:dyDescent="0.25">
      <c r="A17" s="159" t="s">
        <v>3</v>
      </c>
      <c r="B17" s="159"/>
      <c r="C17" s="159"/>
      <c r="D17" s="159"/>
      <c r="E17" s="159"/>
      <c r="F17" s="159"/>
      <c r="G17" s="159"/>
      <c r="H17" s="159"/>
      <c r="I17" s="159"/>
      <c r="J17" s="159"/>
      <c r="K17" s="159"/>
      <c r="L17" s="159"/>
      <c r="M17" s="39"/>
      <c r="N17" s="39"/>
      <c r="O17" s="39"/>
      <c r="P17" s="39"/>
      <c r="Q17" s="39"/>
      <c r="R17" s="6"/>
      <c r="S17" s="39"/>
    </row>
    <row r="18" spans="1:19" ht="15.75" x14ac:dyDescent="0.25">
      <c r="A18" s="159" t="s">
        <v>82</v>
      </c>
      <c r="B18" s="159"/>
      <c r="C18" s="159"/>
      <c r="D18" s="159"/>
      <c r="E18" s="159"/>
      <c r="F18" s="159"/>
      <c r="G18" s="159"/>
      <c r="H18" s="159"/>
      <c r="I18" s="159"/>
      <c r="J18" s="159"/>
      <c r="K18" s="159"/>
      <c r="L18" s="159"/>
      <c r="M18" s="39"/>
      <c r="N18" s="39"/>
      <c r="O18" s="39"/>
      <c r="P18" s="39"/>
      <c r="Q18" s="39"/>
      <c r="R18" s="6"/>
      <c r="S18" s="39"/>
    </row>
    <row r="19" spans="1:19" ht="15.75" x14ac:dyDescent="0.25">
      <c r="A19" s="160" t="s">
        <v>4</v>
      </c>
      <c r="B19" s="160"/>
      <c r="C19" s="160"/>
      <c r="D19" s="160"/>
      <c r="E19" s="160"/>
      <c r="F19" s="160"/>
      <c r="G19" s="160"/>
      <c r="H19" s="160"/>
      <c r="I19" s="160"/>
      <c r="J19" s="160"/>
      <c r="K19" s="160"/>
      <c r="L19" s="160"/>
      <c r="M19" s="72"/>
      <c r="N19" s="72"/>
      <c r="O19" s="72"/>
      <c r="P19" s="72"/>
      <c r="Q19" s="72"/>
      <c r="R19" s="14"/>
      <c r="S19" s="72"/>
    </row>
    <row r="20" spans="1:19" ht="65.25" customHeight="1" x14ac:dyDescent="0.25">
      <c r="A20" s="140" t="s">
        <v>5</v>
      </c>
      <c r="B20" s="141"/>
      <c r="C20" s="141"/>
      <c r="D20" s="141"/>
      <c r="E20" s="141"/>
      <c r="F20" s="141"/>
      <c r="G20" s="141"/>
      <c r="H20" s="141"/>
      <c r="I20" s="142"/>
      <c r="J20" s="143" t="s">
        <v>83</v>
      </c>
      <c r="K20" s="144"/>
      <c r="L20" s="145"/>
      <c r="M20" s="73"/>
      <c r="N20" s="73"/>
      <c r="O20" s="73"/>
      <c r="P20" s="73"/>
      <c r="Q20" s="73"/>
      <c r="R20" s="15"/>
      <c r="S20" s="73"/>
    </row>
    <row r="21" spans="1:19" ht="15.75" x14ac:dyDescent="0.25">
      <c r="A21" s="140" t="s">
        <v>6</v>
      </c>
      <c r="B21" s="141"/>
      <c r="C21" s="141"/>
      <c r="D21" s="141"/>
      <c r="E21" s="141"/>
      <c r="F21" s="141"/>
      <c r="G21" s="141"/>
      <c r="H21" s="141"/>
      <c r="I21" s="142"/>
      <c r="J21" s="143" t="s">
        <v>84</v>
      </c>
      <c r="K21" s="144"/>
      <c r="L21" s="145"/>
      <c r="M21" s="73"/>
      <c r="N21" s="73"/>
      <c r="O21" s="73"/>
      <c r="P21" s="73"/>
      <c r="Q21" s="73"/>
      <c r="R21" s="15"/>
      <c r="S21" s="73"/>
    </row>
    <row r="22" spans="1:19" ht="42.75" customHeight="1" x14ac:dyDescent="0.25">
      <c r="A22" s="140" t="s">
        <v>7</v>
      </c>
      <c r="B22" s="141"/>
      <c r="C22" s="141"/>
      <c r="D22" s="141"/>
      <c r="E22" s="141"/>
      <c r="F22" s="141"/>
      <c r="G22" s="141"/>
      <c r="H22" s="141"/>
      <c r="I22" s="142"/>
      <c r="J22" s="143" t="s">
        <v>85</v>
      </c>
      <c r="K22" s="144"/>
      <c r="L22" s="145"/>
      <c r="M22" s="73"/>
      <c r="N22" s="73"/>
      <c r="O22" s="73"/>
      <c r="P22" s="73"/>
      <c r="Q22" s="73"/>
      <c r="R22" s="15"/>
      <c r="S22" s="73"/>
    </row>
    <row r="23" spans="1:19" ht="15.75" x14ac:dyDescent="0.25">
      <c r="A23" s="151" t="s">
        <v>8</v>
      </c>
      <c r="B23" s="152"/>
      <c r="C23" s="152"/>
      <c r="D23" s="152"/>
      <c r="E23" s="152"/>
      <c r="F23" s="152"/>
      <c r="G23" s="152"/>
      <c r="H23" s="152"/>
      <c r="I23" s="153"/>
      <c r="J23" s="143" t="s">
        <v>86</v>
      </c>
      <c r="K23" s="144"/>
      <c r="L23" s="145"/>
      <c r="M23" s="73"/>
      <c r="N23" s="73"/>
      <c r="O23" s="73"/>
      <c r="P23" s="73"/>
      <c r="Q23" s="73"/>
      <c r="R23" s="15"/>
      <c r="S23" s="73"/>
    </row>
    <row r="24" spans="1:19" ht="15.75" x14ac:dyDescent="0.25">
      <c r="A24" s="151" t="s">
        <v>9</v>
      </c>
      <c r="B24" s="152"/>
      <c r="C24" s="152"/>
      <c r="D24" s="152"/>
      <c r="E24" s="152"/>
      <c r="F24" s="152"/>
      <c r="G24" s="152"/>
      <c r="H24" s="152"/>
      <c r="I24" s="153"/>
      <c r="J24" s="154" t="s">
        <v>87</v>
      </c>
      <c r="K24" s="144"/>
      <c r="L24" s="145"/>
      <c r="M24" s="73"/>
      <c r="N24" s="73"/>
      <c r="O24" s="73"/>
      <c r="P24" s="73"/>
      <c r="Q24" s="73"/>
      <c r="R24" s="15"/>
      <c r="S24" s="73"/>
    </row>
    <row r="25" spans="1:19" ht="33.75" customHeight="1" x14ac:dyDescent="0.25">
      <c r="A25" s="151" t="s">
        <v>10</v>
      </c>
      <c r="B25" s="152"/>
      <c r="C25" s="152"/>
      <c r="D25" s="152"/>
      <c r="E25" s="152"/>
      <c r="F25" s="152"/>
      <c r="G25" s="152"/>
      <c r="H25" s="152"/>
      <c r="I25" s="153"/>
      <c r="J25" s="143"/>
      <c r="K25" s="144"/>
      <c r="L25" s="145"/>
      <c r="M25" s="73"/>
      <c r="N25" s="73"/>
      <c r="O25" s="73"/>
      <c r="P25" s="73"/>
      <c r="Q25" s="73"/>
      <c r="R25" s="15"/>
      <c r="S25" s="73"/>
    </row>
    <row r="26" spans="1:19" ht="15.75" x14ac:dyDescent="0.25">
      <c r="A26" s="8" t="s">
        <v>11</v>
      </c>
      <c r="B26" s="93"/>
      <c r="C26" s="86"/>
      <c r="D26" s="9"/>
      <c r="E26" s="9"/>
      <c r="F26" s="41"/>
      <c r="G26" s="41"/>
      <c r="H26" s="41"/>
      <c r="I26" s="41"/>
      <c r="J26" s="59"/>
      <c r="K26" s="43"/>
      <c r="L26" s="43"/>
      <c r="M26" s="43"/>
      <c r="N26" s="43"/>
      <c r="O26" s="43"/>
      <c r="P26" s="43"/>
      <c r="Q26" s="43"/>
      <c r="R26" s="10"/>
      <c r="S26" s="43"/>
    </row>
    <row r="27" spans="1:19" ht="15.75" x14ac:dyDescent="0.25">
      <c r="A27" s="155" t="s">
        <v>12</v>
      </c>
      <c r="B27" s="156"/>
      <c r="C27" s="156"/>
      <c r="D27" s="156"/>
      <c r="E27" s="156"/>
      <c r="F27" s="156"/>
      <c r="G27" s="156"/>
      <c r="H27" s="156"/>
      <c r="I27" s="157"/>
      <c r="J27" s="151"/>
      <c r="K27" s="152"/>
      <c r="L27" s="153"/>
      <c r="M27" s="73"/>
      <c r="N27" s="73"/>
      <c r="O27" s="73"/>
      <c r="P27" s="73"/>
      <c r="Q27" s="73"/>
      <c r="R27" s="15"/>
      <c r="S27" s="73"/>
    </row>
    <row r="28" spans="1:19" ht="15.75" x14ac:dyDescent="0.25">
      <c r="A28" s="155" t="s">
        <v>13</v>
      </c>
      <c r="B28" s="156"/>
      <c r="C28" s="156"/>
      <c r="D28" s="156"/>
      <c r="E28" s="156"/>
      <c r="F28" s="156"/>
      <c r="G28" s="156"/>
      <c r="H28" s="156"/>
      <c r="I28" s="157"/>
      <c r="J28" s="151"/>
      <c r="K28" s="152"/>
      <c r="L28" s="153"/>
      <c r="M28" s="73"/>
      <c r="N28" s="73"/>
      <c r="O28" s="73"/>
      <c r="P28" s="73"/>
      <c r="Q28" s="73"/>
      <c r="R28" s="15"/>
      <c r="S28" s="73"/>
    </row>
    <row r="29" spans="1:19" ht="15.75" x14ac:dyDescent="0.25">
      <c r="A29" s="155" t="s">
        <v>14</v>
      </c>
      <c r="B29" s="156"/>
      <c r="C29" s="156"/>
      <c r="D29" s="156"/>
      <c r="E29" s="156"/>
      <c r="F29" s="156"/>
      <c r="G29" s="156"/>
      <c r="H29" s="156"/>
      <c r="I29" s="157"/>
      <c r="J29" s="151"/>
      <c r="K29" s="152"/>
      <c r="L29" s="153"/>
      <c r="M29" s="73"/>
      <c r="N29" s="73"/>
      <c r="O29" s="73"/>
      <c r="P29" s="73"/>
      <c r="Q29" s="73"/>
      <c r="R29" s="15"/>
      <c r="S29" s="73"/>
    </row>
    <row r="30" spans="1:19" ht="15.75" x14ac:dyDescent="0.25">
      <c r="A30" s="155" t="s">
        <v>15</v>
      </c>
      <c r="B30" s="156"/>
      <c r="C30" s="156"/>
      <c r="D30" s="156"/>
      <c r="E30" s="156"/>
      <c r="F30" s="156"/>
      <c r="G30" s="156"/>
      <c r="H30" s="156"/>
      <c r="I30" s="157"/>
      <c r="J30" s="151"/>
      <c r="K30" s="152"/>
      <c r="L30" s="153"/>
      <c r="M30" s="73"/>
      <c r="N30" s="73"/>
      <c r="O30" s="73"/>
      <c r="P30" s="73"/>
      <c r="Q30" s="73"/>
      <c r="R30" s="15"/>
      <c r="S30" s="73"/>
    </row>
    <row r="31" spans="1:19" ht="15.75" x14ac:dyDescent="0.25">
      <c r="A31" s="11" t="s">
        <v>16</v>
      </c>
      <c r="B31" s="94"/>
      <c r="C31" s="87"/>
      <c r="D31" s="11"/>
      <c r="E31" s="11"/>
      <c r="F31" s="42"/>
      <c r="G31" s="42"/>
      <c r="H31" s="42"/>
      <c r="I31" s="42"/>
      <c r="J31" s="60"/>
      <c r="K31" s="43"/>
      <c r="L31" s="43"/>
      <c r="M31" s="43"/>
      <c r="N31" s="43"/>
      <c r="O31" s="43"/>
      <c r="P31" s="43"/>
      <c r="Q31" s="43"/>
      <c r="R31" s="10"/>
      <c r="S31" s="43"/>
    </row>
    <row r="32" spans="1:19" ht="15.75" x14ac:dyDescent="0.25">
      <c r="A32" s="10"/>
      <c r="B32" s="19"/>
      <c r="C32" s="7"/>
      <c r="D32" s="10"/>
      <c r="E32" s="10"/>
      <c r="F32" s="43"/>
      <c r="G32" s="43"/>
      <c r="H32" s="43"/>
      <c r="I32" s="43"/>
      <c r="J32" s="61"/>
      <c r="K32" s="43"/>
      <c r="L32" s="43"/>
      <c r="M32" s="43"/>
      <c r="N32" s="43"/>
      <c r="O32" s="43"/>
      <c r="P32" s="43"/>
      <c r="Q32" s="43"/>
      <c r="R32" s="10"/>
      <c r="S32" s="43"/>
    </row>
    <row r="33" spans="1:19" ht="15.75" x14ac:dyDescent="0.25">
      <c r="A33" s="12" t="s">
        <v>17</v>
      </c>
      <c r="B33" s="95"/>
      <c r="C33" s="12"/>
      <c r="D33" s="12"/>
      <c r="E33" s="12"/>
      <c r="F33" s="44"/>
      <c r="G33" s="44"/>
      <c r="H33" s="44"/>
      <c r="I33" s="44"/>
      <c r="J33" s="62"/>
      <c r="K33" s="44"/>
      <c r="L33" s="44"/>
      <c r="M33" s="44"/>
      <c r="N33" s="44"/>
      <c r="O33" s="44"/>
      <c r="P33" s="44"/>
      <c r="Q33" s="44"/>
      <c r="R33" s="12"/>
      <c r="S33" s="44"/>
    </row>
    <row r="34" spans="1:19" ht="15.75" x14ac:dyDescent="0.25">
      <c r="A34" s="13" t="s">
        <v>18</v>
      </c>
      <c r="B34" s="96"/>
      <c r="C34" s="13"/>
      <c r="D34" s="13"/>
      <c r="E34" s="13"/>
      <c r="F34" s="45"/>
      <c r="G34" s="45"/>
      <c r="H34" s="45"/>
      <c r="I34" s="45"/>
      <c r="J34" s="63"/>
      <c r="K34" s="45"/>
      <c r="L34" s="45"/>
      <c r="M34" s="45"/>
      <c r="N34" s="45"/>
      <c r="O34" s="45"/>
      <c r="P34" s="45"/>
      <c r="Q34" s="45"/>
      <c r="R34" s="13"/>
      <c r="S34" s="45"/>
    </row>
    <row r="35" spans="1:19" ht="15.75" x14ac:dyDescent="0.25">
      <c r="A35" s="13" t="s">
        <v>19</v>
      </c>
      <c r="B35" s="96"/>
      <c r="C35" s="13"/>
      <c r="D35" s="13"/>
      <c r="E35" s="13"/>
      <c r="F35" s="45"/>
      <c r="G35" s="45"/>
      <c r="H35" s="45"/>
      <c r="I35" s="45"/>
      <c r="J35" s="63"/>
      <c r="K35" s="45"/>
      <c r="L35" s="45"/>
      <c r="M35" s="45"/>
      <c r="N35" s="45"/>
      <c r="O35" s="45"/>
      <c r="P35" s="45"/>
      <c r="Q35" s="45"/>
      <c r="R35" s="13"/>
      <c r="S35" s="45"/>
    </row>
    <row r="36" spans="1:19" ht="15.75" x14ac:dyDescent="0.25">
      <c r="A36" s="13" t="s">
        <v>20</v>
      </c>
      <c r="B36" s="96"/>
      <c r="C36" s="13"/>
      <c r="D36" s="13"/>
      <c r="E36" s="13"/>
      <c r="F36" s="45"/>
      <c r="G36" s="45"/>
      <c r="H36" s="45"/>
      <c r="I36" s="45"/>
      <c r="J36" s="63"/>
      <c r="K36" s="45"/>
      <c r="L36" s="45"/>
      <c r="M36" s="45"/>
      <c r="N36" s="45"/>
      <c r="O36" s="45"/>
      <c r="P36" s="45"/>
      <c r="Q36" s="45"/>
      <c r="R36" s="13"/>
      <c r="S36" s="45"/>
    </row>
    <row r="37" spans="1:19" ht="15.75" x14ac:dyDescent="0.25">
      <c r="A37" s="165" t="s">
        <v>55</v>
      </c>
      <c r="B37" s="165"/>
      <c r="C37" s="165"/>
      <c r="D37" s="165"/>
      <c r="E37" s="165"/>
      <c r="F37" s="165"/>
      <c r="G37" s="165"/>
      <c r="H37" s="165"/>
      <c r="I37" s="165"/>
      <c r="J37" s="165"/>
      <c r="K37" s="165"/>
      <c r="L37" s="165"/>
      <c r="M37" s="74"/>
      <c r="N37" s="74"/>
      <c r="O37" s="74"/>
      <c r="P37" s="74"/>
      <c r="Q37" s="74"/>
      <c r="R37" s="32"/>
      <c r="S37" s="74"/>
    </row>
    <row r="38" spans="1:19" ht="15.75" x14ac:dyDescent="0.25">
      <c r="A38" s="165"/>
      <c r="B38" s="165"/>
      <c r="C38" s="165"/>
      <c r="D38" s="165"/>
      <c r="E38" s="165"/>
      <c r="F38" s="165"/>
      <c r="G38" s="165"/>
      <c r="H38" s="165"/>
      <c r="I38" s="165"/>
      <c r="J38" s="165"/>
      <c r="K38" s="165"/>
      <c r="L38" s="165"/>
      <c r="M38" s="74"/>
      <c r="N38" s="74"/>
      <c r="O38" s="74"/>
      <c r="P38" s="74"/>
      <c r="Q38" s="74"/>
      <c r="R38" s="32"/>
      <c r="S38" s="74"/>
    </row>
    <row r="39" spans="1:19" x14ac:dyDescent="0.25">
      <c r="A39" s="5"/>
      <c r="B39" s="97"/>
      <c r="C39" s="5"/>
      <c r="D39" s="2"/>
      <c r="E39" s="3"/>
      <c r="F39" s="46"/>
      <c r="G39" s="46"/>
      <c r="H39" s="46"/>
      <c r="I39" s="46"/>
      <c r="J39" s="64"/>
      <c r="K39" s="65"/>
      <c r="L39" s="46"/>
      <c r="M39" s="46"/>
      <c r="N39" s="46"/>
      <c r="O39" s="46"/>
      <c r="P39" s="46"/>
      <c r="Q39" s="46"/>
      <c r="R39" s="4"/>
      <c r="S39" s="46"/>
    </row>
    <row r="40" spans="1:19" x14ac:dyDescent="0.25">
      <c r="A40" s="5"/>
      <c r="B40" s="97"/>
      <c r="C40" s="5"/>
      <c r="D40" s="2"/>
      <c r="E40" s="3"/>
      <c r="F40" s="46"/>
      <c r="G40" s="46"/>
      <c r="H40" s="46"/>
      <c r="I40" s="46"/>
      <c r="J40" s="64"/>
      <c r="K40" s="65"/>
      <c r="L40" s="46"/>
      <c r="M40" s="46"/>
      <c r="N40" s="46"/>
      <c r="O40" s="46"/>
      <c r="P40" s="46"/>
      <c r="Q40" s="46"/>
      <c r="R40" s="4"/>
      <c r="S40" s="46"/>
    </row>
    <row r="41" spans="1:19" x14ac:dyDescent="0.25">
      <c r="A41" s="5" t="s">
        <v>65</v>
      </c>
      <c r="B41" s="97"/>
      <c r="C41" s="5"/>
      <c r="D41" s="2"/>
      <c r="E41" s="3"/>
      <c r="F41" s="46"/>
      <c r="G41" s="46"/>
      <c r="H41" s="114"/>
      <c r="I41" s="46"/>
      <c r="J41" s="64"/>
      <c r="K41" s="65"/>
      <c r="L41" s="46"/>
      <c r="M41" s="46"/>
      <c r="N41" s="46"/>
      <c r="O41" s="46"/>
      <c r="P41" s="46"/>
      <c r="Q41" s="46"/>
      <c r="R41" s="4"/>
      <c r="S41" s="46"/>
    </row>
    <row r="42" spans="1:19" ht="15.75" thickBot="1" x14ac:dyDescent="0.3">
      <c r="A42" s="5"/>
      <c r="B42" s="97"/>
      <c r="C42" s="5"/>
      <c r="D42" s="2"/>
      <c r="E42" s="3"/>
      <c r="F42" s="46"/>
      <c r="G42" s="46"/>
      <c r="H42" s="46"/>
      <c r="I42" s="46"/>
      <c r="J42" s="64"/>
      <c r="K42" s="65"/>
      <c r="L42" s="46"/>
      <c r="M42" s="46"/>
      <c r="N42" s="46"/>
      <c r="O42" s="46"/>
      <c r="P42" s="46"/>
      <c r="Q42" s="46"/>
      <c r="R42" s="4"/>
      <c r="S42" s="46"/>
    </row>
    <row r="43" spans="1:19" ht="16.5" thickBot="1" x14ac:dyDescent="0.3">
      <c r="A43" s="170" t="s">
        <v>21</v>
      </c>
      <c r="B43" s="171"/>
      <c r="C43" s="171"/>
      <c r="D43" s="172"/>
      <c r="E43" s="172"/>
      <c r="F43" s="189" t="s">
        <v>22</v>
      </c>
      <c r="G43" s="190"/>
      <c r="H43" s="190"/>
      <c r="I43" s="190"/>
      <c r="J43" s="191"/>
      <c r="K43" s="192" t="s">
        <v>23</v>
      </c>
      <c r="L43" s="193"/>
      <c r="M43" s="193"/>
      <c r="N43" s="193"/>
      <c r="O43" s="193"/>
      <c r="P43" s="193"/>
      <c r="Q43" s="193"/>
      <c r="R43" s="193"/>
      <c r="S43" s="194"/>
    </row>
    <row r="44" spans="1:19" ht="15.75" thickBot="1" x14ac:dyDescent="0.3">
      <c r="A44" s="169" t="s">
        <v>24</v>
      </c>
      <c r="B44" s="128"/>
      <c r="C44" s="169" t="s">
        <v>25</v>
      </c>
      <c r="D44" s="148" t="s">
        <v>26</v>
      </c>
      <c r="E44" s="167" t="s">
        <v>73</v>
      </c>
      <c r="F44" s="146" t="s">
        <v>27</v>
      </c>
      <c r="G44" s="146" t="s">
        <v>28</v>
      </c>
      <c r="H44" s="146" t="s">
        <v>29</v>
      </c>
      <c r="I44" s="146" t="s">
        <v>30</v>
      </c>
      <c r="J44" s="146" t="s">
        <v>31</v>
      </c>
      <c r="K44" s="146" t="s">
        <v>32</v>
      </c>
      <c r="L44" s="146" t="s">
        <v>33</v>
      </c>
      <c r="M44" s="173" t="s">
        <v>34</v>
      </c>
      <c r="N44" s="185" t="s">
        <v>59</v>
      </c>
      <c r="O44" s="186"/>
      <c r="P44" s="163" t="s">
        <v>60</v>
      </c>
      <c r="Q44" s="164"/>
      <c r="R44" s="180" t="s">
        <v>35</v>
      </c>
      <c r="S44" s="187" t="s">
        <v>64</v>
      </c>
    </row>
    <row r="45" spans="1:19" ht="60" customHeight="1" thickBot="1" x14ac:dyDescent="0.3">
      <c r="A45" s="169"/>
      <c r="B45" s="128" t="s">
        <v>36</v>
      </c>
      <c r="C45" s="169"/>
      <c r="D45" s="149"/>
      <c r="E45" s="168"/>
      <c r="F45" s="147"/>
      <c r="G45" s="147"/>
      <c r="H45" s="147"/>
      <c r="I45" s="147"/>
      <c r="J45" s="147"/>
      <c r="K45" s="147"/>
      <c r="L45" s="150"/>
      <c r="M45" s="174"/>
      <c r="N45" s="115" t="str">
        <f>[1]kiekiai!$F$6</f>
        <v>Numatomas įsygyti kiekis (per 36 mėn.)</v>
      </c>
      <c r="O45" s="116" t="s">
        <v>62</v>
      </c>
      <c r="P45" s="117" t="str">
        <f>[1]kiekiai!$H$6</f>
        <v>Numatomas įsygyti kiekis (per 36 mėn.)</v>
      </c>
      <c r="Q45" s="118" t="s">
        <v>63</v>
      </c>
      <c r="R45" s="181"/>
      <c r="S45" s="188"/>
    </row>
    <row r="46" spans="1:19" ht="15.75" thickBot="1" x14ac:dyDescent="0.3">
      <c r="A46" s="129">
        <v>1</v>
      </c>
      <c r="B46" s="129">
        <v>2</v>
      </c>
      <c r="C46" s="130">
        <v>3</v>
      </c>
      <c r="D46" s="127">
        <v>4</v>
      </c>
      <c r="E46" s="25">
        <v>5</v>
      </c>
      <c r="F46" s="47">
        <v>6</v>
      </c>
      <c r="G46" s="47">
        <v>7</v>
      </c>
      <c r="H46" s="47">
        <v>8</v>
      </c>
      <c r="I46" s="57">
        <v>9</v>
      </c>
      <c r="J46" s="47">
        <v>10</v>
      </c>
      <c r="K46" s="47">
        <v>11</v>
      </c>
      <c r="L46" s="70">
        <v>12</v>
      </c>
      <c r="M46" s="107">
        <v>13</v>
      </c>
      <c r="N46" s="120">
        <v>14</v>
      </c>
      <c r="O46" s="121" t="s">
        <v>57</v>
      </c>
      <c r="P46" s="120">
        <v>16</v>
      </c>
      <c r="Q46" s="121" t="s">
        <v>58</v>
      </c>
      <c r="R46" s="108" t="s">
        <v>56</v>
      </c>
      <c r="S46" s="57">
        <v>19</v>
      </c>
    </row>
    <row r="47" spans="1:19" ht="192.75" customHeight="1" thickBot="1" x14ac:dyDescent="0.3">
      <c r="A47" s="124">
        <f>[2]kiekiai!A16</f>
        <v>9</v>
      </c>
      <c r="B47" s="126" t="s">
        <v>68</v>
      </c>
      <c r="C47" s="125" t="s">
        <v>70</v>
      </c>
      <c r="D47" s="122" t="s">
        <v>69</v>
      </c>
      <c r="E47" s="123" t="s">
        <v>74</v>
      </c>
      <c r="F47" s="38" t="s">
        <v>98</v>
      </c>
      <c r="G47" s="85" t="s">
        <v>79</v>
      </c>
      <c r="H47" s="38" t="s">
        <v>81</v>
      </c>
      <c r="I47" s="133" t="s">
        <v>77</v>
      </c>
      <c r="J47" s="134" t="s">
        <v>78</v>
      </c>
      <c r="K47" s="66" t="s">
        <v>80</v>
      </c>
      <c r="L47" s="135">
        <v>0.41</v>
      </c>
      <c r="M47" s="138">
        <f t="shared" ref="M47" si="0">ROUND(L47*1.21,2)</f>
        <v>0.5</v>
      </c>
      <c r="N47" s="131" t="s">
        <v>75</v>
      </c>
      <c r="O47" s="137">
        <f>M47*11315</f>
        <v>5657.5</v>
      </c>
      <c r="P47" s="132" t="s">
        <v>76</v>
      </c>
      <c r="Q47" s="136">
        <f>M47*500</f>
        <v>250</v>
      </c>
      <c r="R47" s="119">
        <f t="shared" ref="R47" si="1">O47+Q47</f>
        <v>5907.5</v>
      </c>
      <c r="S47" s="37" t="s">
        <v>97</v>
      </c>
    </row>
    <row r="49" spans="1:19" ht="15.75" x14ac:dyDescent="0.25">
      <c r="A49" s="16"/>
      <c r="B49" s="99"/>
      <c r="C49" s="89"/>
      <c r="D49" s="1"/>
      <c r="E49" s="2"/>
      <c r="F49" s="48"/>
      <c r="G49" s="48"/>
      <c r="H49" s="48"/>
      <c r="I49" s="48"/>
      <c r="J49" s="48"/>
      <c r="K49" s="48"/>
      <c r="L49" s="48"/>
      <c r="M49" s="48"/>
      <c r="N49" s="48"/>
      <c r="O49" s="48"/>
      <c r="P49" s="48"/>
      <c r="Q49" s="48"/>
      <c r="R49" s="33"/>
      <c r="S49" s="75"/>
    </row>
    <row r="50" spans="1:19" ht="58.5" customHeight="1" x14ac:dyDescent="0.25">
      <c r="A50" s="17"/>
      <c r="B50" s="100"/>
      <c r="C50" s="182" t="s">
        <v>37</v>
      </c>
      <c r="D50" s="182"/>
      <c r="E50" s="182"/>
      <c r="F50" s="182"/>
      <c r="G50" s="182"/>
      <c r="H50" s="182"/>
      <c r="I50" s="182"/>
      <c r="J50" s="182"/>
      <c r="K50" s="182"/>
      <c r="L50" s="182"/>
      <c r="M50" s="182"/>
      <c r="N50" s="49"/>
      <c r="O50" s="103"/>
      <c r="P50" s="103"/>
      <c r="Q50" s="103"/>
      <c r="R50" s="29"/>
      <c r="S50" s="49"/>
    </row>
    <row r="51" spans="1:19" ht="15.75" x14ac:dyDescent="0.25">
      <c r="A51" s="17"/>
      <c r="B51" s="100"/>
      <c r="C51" s="184" t="s">
        <v>38</v>
      </c>
      <c r="D51" s="184"/>
      <c r="E51" s="29"/>
      <c r="F51" s="49"/>
      <c r="G51" s="49"/>
      <c r="H51" s="49"/>
      <c r="I51" s="49"/>
      <c r="J51" s="49"/>
      <c r="K51" s="49"/>
      <c r="L51" s="49"/>
      <c r="M51" s="49"/>
      <c r="N51" s="49"/>
      <c r="O51" s="49"/>
      <c r="P51" s="49"/>
      <c r="Q51" s="49"/>
      <c r="R51" s="29"/>
      <c r="S51" s="49"/>
    </row>
    <row r="52" spans="1:19" ht="15.75" x14ac:dyDescent="0.25">
      <c r="A52" s="17"/>
      <c r="B52" s="100"/>
      <c r="C52" s="166" t="s">
        <v>39</v>
      </c>
      <c r="D52" s="166"/>
      <c r="E52" s="166"/>
      <c r="F52" s="166"/>
      <c r="G52" s="166"/>
      <c r="H52" s="166"/>
      <c r="I52" s="166"/>
      <c r="J52" s="166"/>
      <c r="K52" s="166"/>
      <c r="L52" s="166"/>
      <c r="M52" s="166"/>
      <c r="N52" s="75"/>
      <c r="O52" s="101"/>
      <c r="P52" s="101"/>
      <c r="Q52" s="101"/>
      <c r="R52" s="18"/>
      <c r="S52" s="50"/>
    </row>
    <row r="53" spans="1:19" ht="35.25" customHeight="1" x14ac:dyDescent="0.25">
      <c r="A53" s="17"/>
      <c r="B53" s="100"/>
      <c r="C53" s="183" t="s">
        <v>61</v>
      </c>
      <c r="D53" s="184"/>
      <c r="E53" s="184"/>
      <c r="F53" s="184"/>
      <c r="G53" s="184"/>
      <c r="H53" s="184"/>
      <c r="I53" s="184"/>
      <c r="J53" s="184"/>
      <c r="K53" s="184"/>
      <c r="L53" s="184"/>
      <c r="M53" s="184"/>
      <c r="N53" s="109"/>
      <c r="O53" s="104"/>
      <c r="P53" s="104"/>
      <c r="Q53" s="104"/>
      <c r="R53" s="30"/>
      <c r="S53" s="76"/>
    </row>
    <row r="54" spans="1:19" ht="26.25" customHeight="1" x14ac:dyDescent="0.25">
      <c r="A54" s="17"/>
      <c r="B54" s="100"/>
      <c r="C54" s="182" t="s">
        <v>40</v>
      </c>
      <c r="D54" s="182"/>
      <c r="E54" s="182"/>
      <c r="F54" s="182"/>
      <c r="G54" s="182"/>
      <c r="H54" s="182"/>
      <c r="I54" s="182"/>
      <c r="J54" s="182"/>
      <c r="K54" s="182"/>
      <c r="L54" s="182"/>
      <c r="M54" s="182"/>
      <c r="N54" s="49"/>
      <c r="O54" s="103"/>
      <c r="P54" s="103"/>
      <c r="Q54" s="103"/>
      <c r="R54" s="31"/>
      <c r="S54" s="77"/>
    </row>
    <row r="55" spans="1:19" ht="15.75" x14ac:dyDescent="0.25">
      <c r="A55" s="17"/>
      <c r="B55" s="100"/>
      <c r="C55" s="18"/>
      <c r="D55" s="18"/>
      <c r="E55" s="18"/>
      <c r="F55" s="50"/>
      <c r="G55" s="50"/>
      <c r="H55" s="50"/>
      <c r="I55" s="50"/>
      <c r="J55" s="50"/>
      <c r="K55" s="67"/>
      <c r="L55" s="50"/>
      <c r="M55" s="50"/>
      <c r="N55" s="50"/>
      <c r="O55" s="50"/>
      <c r="P55" s="50"/>
      <c r="Q55" s="50"/>
      <c r="R55" s="18"/>
      <c r="S55" s="50"/>
    </row>
    <row r="56" spans="1:19" ht="29.25" customHeight="1" x14ac:dyDescent="0.25">
      <c r="A56" s="17"/>
      <c r="B56" s="100"/>
      <c r="C56" s="179" t="s">
        <v>41</v>
      </c>
      <c r="D56" s="179"/>
      <c r="E56" s="179"/>
      <c r="F56" s="179"/>
      <c r="G56" s="179"/>
      <c r="H56" s="179"/>
      <c r="I56" s="179"/>
      <c r="J56" s="179"/>
      <c r="K56" s="179"/>
      <c r="L56" s="179"/>
      <c r="M56" s="179"/>
      <c r="N56" s="78"/>
      <c r="O56" s="102"/>
      <c r="P56" s="102"/>
      <c r="Q56" s="102"/>
      <c r="R56" s="28"/>
      <c r="S56" s="78"/>
    </row>
    <row r="57" spans="1:19" ht="15.75" x14ac:dyDescent="0.25">
      <c r="A57" s="17"/>
      <c r="B57" s="100"/>
      <c r="C57" s="179" t="s">
        <v>71</v>
      </c>
      <c r="D57" s="179"/>
      <c r="E57" s="179"/>
      <c r="F57" s="179"/>
      <c r="G57" s="179"/>
      <c r="H57" s="179"/>
      <c r="I57" s="179"/>
      <c r="J57" s="179"/>
      <c r="K57" s="179"/>
      <c r="L57" s="179"/>
      <c r="M57" s="179"/>
      <c r="N57" s="78"/>
      <c r="O57" s="102"/>
      <c r="P57" s="102"/>
      <c r="Q57" s="102"/>
      <c r="R57" s="28"/>
      <c r="S57" s="78"/>
    </row>
    <row r="58" spans="1:19" ht="34.5" customHeight="1" x14ac:dyDescent="0.25">
      <c r="A58" s="17"/>
      <c r="B58" s="100"/>
      <c r="C58" s="179" t="s">
        <v>72</v>
      </c>
      <c r="D58" s="179"/>
      <c r="E58" s="179"/>
      <c r="F58" s="179"/>
      <c r="G58" s="179"/>
      <c r="H58" s="179"/>
      <c r="I58" s="179"/>
      <c r="J58" s="179"/>
      <c r="K58" s="179"/>
      <c r="L58" s="179"/>
      <c r="M58" s="179"/>
      <c r="N58" s="78"/>
      <c r="O58" s="102"/>
      <c r="P58" s="102"/>
      <c r="Q58" s="102"/>
      <c r="R58" s="28"/>
      <c r="S58" s="78"/>
    </row>
    <row r="59" spans="1:19" ht="28.5" customHeight="1" x14ac:dyDescent="0.25"/>
    <row r="60" spans="1:19" ht="32.25" customHeight="1" x14ac:dyDescent="0.25">
      <c r="A60" s="17"/>
      <c r="B60" s="100"/>
      <c r="C60" s="7" t="s">
        <v>42</v>
      </c>
      <c r="D60" s="19"/>
      <c r="E60" s="19"/>
      <c r="F60" s="51"/>
      <c r="G60" s="51"/>
      <c r="H60" s="51"/>
      <c r="I60" s="51"/>
      <c r="J60" s="51"/>
      <c r="K60" s="68"/>
      <c r="L60" s="51"/>
      <c r="M60" s="51"/>
      <c r="N60" s="51"/>
      <c r="O60" s="51"/>
      <c r="P60" s="51"/>
      <c r="Q60" s="51"/>
      <c r="R60" s="19"/>
      <c r="S60" s="51"/>
    </row>
    <row r="61" spans="1:19" ht="15.75" x14ac:dyDescent="0.25">
      <c r="A61" s="17"/>
      <c r="B61" s="100"/>
      <c r="C61" s="20" t="s">
        <v>43</v>
      </c>
      <c r="D61" s="176" t="s">
        <v>44</v>
      </c>
      <c r="E61" s="177"/>
      <c r="F61" s="177"/>
      <c r="G61" s="177"/>
      <c r="H61" s="177"/>
      <c r="I61" s="178"/>
      <c r="J61" s="176" t="s">
        <v>45</v>
      </c>
      <c r="K61" s="177"/>
      <c r="L61" s="177"/>
      <c r="M61" s="178"/>
      <c r="N61" s="110"/>
      <c r="O61" s="35"/>
      <c r="P61" s="35"/>
      <c r="Q61" s="35"/>
      <c r="R61" s="35"/>
      <c r="S61" s="79"/>
    </row>
    <row r="62" spans="1:19" ht="15.75" x14ac:dyDescent="0.25">
      <c r="A62" s="17"/>
      <c r="B62" s="100"/>
      <c r="C62" s="21" t="s">
        <v>89</v>
      </c>
      <c r="D62" s="176" t="s">
        <v>90</v>
      </c>
      <c r="E62" s="177"/>
      <c r="F62" s="177"/>
      <c r="G62" s="177"/>
      <c r="H62" s="177"/>
      <c r="I62" s="178"/>
      <c r="J62" s="176">
        <v>1</v>
      </c>
      <c r="K62" s="177"/>
      <c r="L62" s="177"/>
      <c r="M62" s="178"/>
      <c r="N62" s="110"/>
      <c r="O62" s="35"/>
      <c r="P62" s="35"/>
      <c r="Q62" s="35"/>
      <c r="R62" s="35"/>
      <c r="S62" s="79"/>
    </row>
    <row r="63" spans="1:19" ht="24.75" customHeight="1" x14ac:dyDescent="0.25">
      <c r="A63" s="17"/>
      <c r="B63" s="100"/>
      <c r="C63" s="21" t="s">
        <v>91</v>
      </c>
      <c r="D63" s="176" t="s">
        <v>92</v>
      </c>
      <c r="E63" s="177"/>
      <c r="F63" s="177"/>
      <c r="G63" s="177"/>
      <c r="H63" s="177"/>
      <c r="I63" s="178"/>
      <c r="J63" s="176">
        <v>13</v>
      </c>
      <c r="K63" s="177"/>
      <c r="L63" s="177"/>
      <c r="M63" s="178"/>
      <c r="N63" s="110"/>
      <c r="O63" s="35"/>
      <c r="P63" s="35"/>
      <c r="Q63" s="35"/>
      <c r="R63" s="35"/>
      <c r="S63" s="79"/>
    </row>
    <row r="64" spans="1:19" ht="39.75" customHeight="1" x14ac:dyDescent="0.25">
      <c r="A64" s="17"/>
      <c r="B64" s="100"/>
      <c r="C64" s="21" t="s">
        <v>93</v>
      </c>
      <c r="D64" s="176" t="s">
        <v>94</v>
      </c>
      <c r="E64" s="177"/>
      <c r="F64" s="177"/>
      <c r="G64" s="177"/>
      <c r="H64" s="177"/>
      <c r="I64" s="178"/>
      <c r="J64" s="176">
        <v>1</v>
      </c>
      <c r="K64" s="177"/>
      <c r="L64" s="177"/>
      <c r="M64" s="178"/>
      <c r="N64" s="110"/>
      <c r="O64" s="35"/>
      <c r="P64" s="35"/>
      <c r="Q64" s="35"/>
      <c r="R64" s="35"/>
      <c r="S64" s="79"/>
    </row>
    <row r="65" spans="1:19" ht="15.75" x14ac:dyDescent="0.25">
      <c r="A65" s="17"/>
      <c r="B65" s="100"/>
      <c r="C65" s="21" t="s">
        <v>95</v>
      </c>
      <c r="D65" s="176" t="s">
        <v>96</v>
      </c>
      <c r="E65" s="177"/>
      <c r="F65" s="177"/>
      <c r="G65" s="177"/>
      <c r="H65" s="177"/>
      <c r="I65" s="178"/>
      <c r="J65" s="176">
        <v>2</v>
      </c>
      <c r="K65" s="177"/>
      <c r="L65" s="177"/>
      <c r="M65" s="178"/>
      <c r="N65" s="110"/>
      <c r="O65" s="35"/>
      <c r="P65" s="35"/>
      <c r="Q65" s="35"/>
      <c r="R65" s="35"/>
      <c r="S65" s="79"/>
    </row>
    <row r="66" spans="1:19" ht="15.75" x14ac:dyDescent="0.25">
      <c r="A66" s="17"/>
      <c r="B66" s="100"/>
      <c r="C66" s="90"/>
      <c r="D66" s="19"/>
      <c r="E66" s="19"/>
      <c r="F66" s="51"/>
      <c r="G66" s="51"/>
      <c r="H66" s="51"/>
      <c r="I66" s="51"/>
      <c r="J66" s="51"/>
      <c r="K66" s="68"/>
      <c r="L66" s="51"/>
      <c r="M66" s="51"/>
      <c r="N66" s="51"/>
      <c r="O66" s="51"/>
      <c r="P66" s="51"/>
      <c r="Q66" s="51"/>
      <c r="R66" s="19"/>
      <c r="S66" s="51"/>
    </row>
    <row r="67" spans="1:19" ht="15.75" x14ac:dyDescent="0.25">
      <c r="A67" s="17"/>
      <c r="B67" s="100"/>
      <c r="C67" s="199" t="s">
        <v>46</v>
      </c>
      <c r="D67" s="199"/>
      <c r="E67" s="199"/>
      <c r="F67" s="199"/>
      <c r="G67" s="199"/>
      <c r="H67" s="199"/>
      <c r="I67" s="199"/>
      <c r="J67" s="199"/>
      <c r="K67" s="199"/>
      <c r="L67" s="199"/>
      <c r="M67" s="199"/>
      <c r="N67" s="111"/>
      <c r="O67" s="106"/>
      <c r="P67" s="106"/>
      <c r="Q67" s="106"/>
      <c r="R67" s="26"/>
      <c r="S67" s="80"/>
    </row>
    <row r="68" spans="1:19" ht="15.75" x14ac:dyDescent="0.25">
      <c r="A68" s="17"/>
      <c r="B68" s="100"/>
      <c r="C68" s="90"/>
      <c r="D68" s="19"/>
      <c r="E68" s="19"/>
      <c r="F68" s="51"/>
      <c r="G68" s="51"/>
      <c r="H68" s="51"/>
      <c r="I68" s="51"/>
      <c r="J68" s="51"/>
      <c r="K68" s="68"/>
      <c r="L68" s="51"/>
      <c r="M68" s="51"/>
      <c r="N68" s="51"/>
      <c r="O68" s="51"/>
      <c r="P68" s="51"/>
      <c r="Q68" s="51"/>
      <c r="R68" s="19"/>
      <c r="S68" s="51"/>
    </row>
    <row r="69" spans="1:19" ht="23.25" customHeight="1" x14ac:dyDescent="0.25">
      <c r="A69" s="17"/>
      <c r="B69" s="100"/>
      <c r="C69" s="175" t="s">
        <v>47</v>
      </c>
      <c r="D69" s="175"/>
      <c r="E69" s="175"/>
      <c r="F69" s="175"/>
      <c r="G69" s="52"/>
      <c r="H69" s="52"/>
      <c r="I69" s="52"/>
      <c r="J69" s="52"/>
      <c r="K69" s="52"/>
      <c r="L69" s="52"/>
      <c r="M69" s="52"/>
      <c r="N69" s="52"/>
      <c r="O69" s="52"/>
      <c r="P69" s="52"/>
      <c r="Q69" s="52"/>
      <c r="R69" s="27"/>
      <c r="S69" s="52"/>
    </row>
    <row r="70" spans="1:19" ht="29.25" customHeight="1" x14ac:dyDescent="0.25">
      <c r="A70" s="17"/>
      <c r="B70" s="100"/>
      <c r="C70" s="20" t="s">
        <v>43</v>
      </c>
      <c r="D70" s="200" t="s">
        <v>48</v>
      </c>
      <c r="E70" s="201"/>
      <c r="F70" s="201"/>
      <c r="G70" s="201"/>
      <c r="H70" s="202"/>
      <c r="I70" s="176" t="s">
        <v>49</v>
      </c>
      <c r="J70" s="177"/>
      <c r="K70" s="177"/>
      <c r="L70" s="177"/>
      <c r="M70" s="178"/>
      <c r="N70" s="110"/>
      <c r="O70" s="35"/>
      <c r="P70" s="35"/>
      <c r="Q70" s="35"/>
      <c r="R70" s="35"/>
      <c r="S70" s="81"/>
    </row>
    <row r="71" spans="1:19" ht="15.75" x14ac:dyDescent="0.25">
      <c r="A71" s="17"/>
      <c r="B71" s="100"/>
      <c r="C71" s="21" t="s">
        <v>89</v>
      </c>
      <c r="D71" s="176" t="s">
        <v>90</v>
      </c>
      <c r="E71" s="177"/>
      <c r="F71" s="177"/>
      <c r="G71" s="177"/>
      <c r="H71" s="177"/>
      <c r="I71" s="178"/>
      <c r="J71" s="176">
        <v>1</v>
      </c>
      <c r="K71" s="177"/>
      <c r="L71" s="177"/>
      <c r="M71" s="178"/>
      <c r="N71" s="110"/>
      <c r="O71" s="35"/>
      <c r="P71" s="35"/>
      <c r="Q71" s="35"/>
      <c r="R71" s="35"/>
      <c r="S71" s="81"/>
    </row>
    <row r="72" spans="1:19" ht="15.75" x14ac:dyDescent="0.25">
      <c r="A72" s="17"/>
      <c r="B72" s="100"/>
      <c r="C72" s="21"/>
      <c r="D72" s="176"/>
      <c r="E72" s="177"/>
      <c r="F72" s="177"/>
      <c r="G72" s="177"/>
      <c r="H72" s="178"/>
      <c r="I72" s="176"/>
      <c r="J72" s="177"/>
      <c r="K72" s="177"/>
      <c r="L72" s="177"/>
      <c r="M72" s="178"/>
      <c r="N72" s="110"/>
      <c r="O72" s="35"/>
      <c r="P72" s="35"/>
      <c r="Q72" s="35"/>
      <c r="R72" s="35"/>
      <c r="S72" s="81"/>
    </row>
    <row r="73" spans="1:19" ht="15.75" x14ac:dyDescent="0.25">
      <c r="A73" s="17"/>
      <c r="B73" s="100"/>
      <c r="C73" s="21"/>
      <c r="D73" s="176"/>
      <c r="E73" s="177"/>
      <c r="F73" s="177"/>
      <c r="G73" s="177"/>
      <c r="H73" s="178"/>
      <c r="I73" s="176"/>
      <c r="J73" s="177"/>
      <c r="K73" s="177"/>
      <c r="L73" s="177"/>
      <c r="M73" s="178"/>
      <c r="N73" s="110"/>
      <c r="O73" s="35"/>
      <c r="P73" s="35"/>
      <c r="Q73" s="35"/>
      <c r="R73" s="35"/>
      <c r="S73" s="81"/>
    </row>
    <row r="74" spans="1:19" ht="15.75" x14ac:dyDescent="0.25">
      <c r="A74" s="17"/>
      <c r="B74" s="100"/>
      <c r="C74" s="90"/>
      <c r="D74" s="19"/>
      <c r="E74" s="19"/>
      <c r="F74" s="51"/>
      <c r="G74" s="51"/>
      <c r="H74" s="51"/>
      <c r="I74" s="51"/>
      <c r="J74" s="51"/>
      <c r="K74" s="68"/>
      <c r="L74" s="51"/>
      <c r="M74" s="51"/>
      <c r="N74" s="51"/>
      <c r="O74" s="51"/>
      <c r="P74" s="51"/>
      <c r="Q74" s="51"/>
      <c r="R74" s="19"/>
      <c r="S74" s="51"/>
    </row>
    <row r="75" spans="1:19" ht="48.75" customHeight="1" x14ac:dyDescent="0.25">
      <c r="A75" s="17"/>
      <c r="B75" s="100"/>
      <c r="C75" s="198" t="s">
        <v>50</v>
      </c>
      <c r="D75" s="198"/>
      <c r="E75" s="19"/>
      <c r="F75" s="51"/>
      <c r="G75" s="51"/>
      <c r="H75" s="51"/>
      <c r="I75" s="51"/>
      <c r="J75" s="51"/>
      <c r="K75" s="68"/>
      <c r="L75" s="51"/>
      <c r="M75" s="51"/>
      <c r="N75" s="51"/>
      <c r="O75" s="51"/>
      <c r="P75" s="51"/>
      <c r="Q75" s="51"/>
      <c r="R75" s="19"/>
      <c r="S75" s="51"/>
    </row>
    <row r="76" spans="1:19" ht="28.5" customHeight="1" x14ac:dyDescent="0.25">
      <c r="A76" s="17"/>
      <c r="B76" s="100"/>
      <c r="C76" s="195" t="s">
        <v>51</v>
      </c>
      <c r="D76" s="195"/>
      <c r="E76" s="195"/>
      <c r="F76" s="195"/>
      <c r="G76" s="195"/>
      <c r="H76" s="195"/>
      <c r="I76" s="195"/>
      <c r="J76" s="195"/>
      <c r="K76" s="195"/>
      <c r="L76" s="195"/>
      <c r="M76" s="195"/>
      <c r="N76" s="53"/>
      <c r="O76" s="105"/>
      <c r="P76" s="105"/>
      <c r="Q76" s="105"/>
      <c r="R76" s="22"/>
      <c r="S76" s="82"/>
    </row>
    <row r="77" spans="1:19" ht="15.75" x14ac:dyDescent="0.25">
      <c r="A77" s="17"/>
      <c r="B77" s="100"/>
      <c r="C77" s="22"/>
      <c r="D77" s="22"/>
      <c r="E77" s="22"/>
      <c r="F77" s="53"/>
      <c r="G77" s="53"/>
      <c r="H77" s="53"/>
      <c r="I77" s="53"/>
      <c r="J77" s="53"/>
      <c r="K77" s="53"/>
      <c r="L77" s="53"/>
      <c r="M77" s="53"/>
      <c r="N77" s="53"/>
      <c r="O77" s="53"/>
      <c r="P77" s="53"/>
      <c r="Q77" s="53"/>
      <c r="R77" s="22"/>
      <c r="S77" s="82"/>
    </row>
    <row r="78" spans="1:19" ht="15.75" x14ac:dyDescent="0.25">
      <c r="A78" s="17"/>
      <c r="B78" s="100"/>
      <c r="C78" s="91" t="s">
        <v>88</v>
      </c>
      <c r="D78" s="23"/>
      <c r="E78" s="23"/>
      <c r="F78" s="55"/>
      <c r="G78" s="54"/>
      <c r="H78" s="54"/>
      <c r="I78" s="54"/>
      <c r="J78" s="55"/>
      <c r="K78" s="69"/>
      <c r="L78" s="54"/>
      <c r="M78" s="54"/>
      <c r="N78" s="55"/>
      <c r="O78" s="55"/>
      <c r="P78" s="55"/>
      <c r="Q78" s="55"/>
      <c r="R78" s="24"/>
      <c r="S78" s="83"/>
    </row>
    <row r="79" spans="1:19" ht="15.75" x14ac:dyDescent="0.25">
      <c r="A79" s="16"/>
      <c r="B79" s="99"/>
      <c r="C79" s="196" t="s">
        <v>52</v>
      </c>
      <c r="D79" s="196"/>
      <c r="E79" s="196"/>
      <c r="F79" s="56"/>
      <c r="G79" s="196" t="s">
        <v>53</v>
      </c>
      <c r="H79" s="196"/>
      <c r="I79" s="196"/>
      <c r="J79" s="56"/>
      <c r="K79" s="197" t="s">
        <v>54</v>
      </c>
      <c r="L79" s="197"/>
      <c r="M79" s="197"/>
      <c r="N79" s="112"/>
      <c r="O79" s="36"/>
      <c r="P79" s="36"/>
      <c r="Q79" s="36"/>
      <c r="R79" s="36"/>
      <c r="S79" s="84"/>
    </row>
    <row r="82" ht="39" customHeight="1" x14ac:dyDescent="0.25"/>
  </sheetData>
  <mergeCells count="82">
    <mergeCell ref="S44:S45"/>
    <mergeCell ref="F43:J43"/>
    <mergeCell ref="K43:S43"/>
    <mergeCell ref="C76:M76"/>
    <mergeCell ref="C79:E79"/>
    <mergeCell ref="G79:I79"/>
    <mergeCell ref="K79:M79"/>
    <mergeCell ref="D72:H72"/>
    <mergeCell ref="I72:M72"/>
    <mergeCell ref="D73:H73"/>
    <mergeCell ref="I73:M73"/>
    <mergeCell ref="C75:D75"/>
    <mergeCell ref="C67:M67"/>
    <mergeCell ref="D70:H70"/>
    <mergeCell ref="I70:M70"/>
    <mergeCell ref="D63:I63"/>
    <mergeCell ref="J63:M63"/>
    <mergeCell ref="D64:I64"/>
    <mergeCell ref="J64:M64"/>
    <mergeCell ref="D65:I65"/>
    <mergeCell ref="J65:M65"/>
    <mergeCell ref="C69:F69"/>
    <mergeCell ref="D71:I71"/>
    <mergeCell ref="J71:M71"/>
    <mergeCell ref="C58:M58"/>
    <mergeCell ref="R44:R45"/>
    <mergeCell ref="D61:I61"/>
    <mergeCell ref="J61:M61"/>
    <mergeCell ref="D62:I62"/>
    <mergeCell ref="J62:M62"/>
    <mergeCell ref="C50:M50"/>
    <mergeCell ref="C53:M53"/>
    <mergeCell ref="C54:M54"/>
    <mergeCell ref="C56:M56"/>
    <mergeCell ref="C57:M57"/>
    <mergeCell ref="C51:D51"/>
    <mergeCell ref="N44:O44"/>
    <mergeCell ref="P44:Q44"/>
    <mergeCell ref="A30:I30"/>
    <mergeCell ref="J30:L30"/>
    <mergeCell ref="A37:L38"/>
    <mergeCell ref="C52:M52"/>
    <mergeCell ref="E44:E45"/>
    <mergeCell ref="K44:K45"/>
    <mergeCell ref="C44:C45"/>
    <mergeCell ref="A44:A45"/>
    <mergeCell ref="A43:E43"/>
    <mergeCell ref="G44:G45"/>
    <mergeCell ref="F44:F45"/>
    <mergeCell ref="M44:M45"/>
    <mergeCell ref="J27:L27"/>
    <mergeCell ref="A28:I28"/>
    <mergeCell ref="J28:L28"/>
    <mergeCell ref="A29:I29"/>
    <mergeCell ref="J29:L29"/>
    <mergeCell ref="A8:L8"/>
    <mergeCell ref="A9:L9"/>
    <mergeCell ref="A12:L12"/>
    <mergeCell ref="A14:L14"/>
    <mergeCell ref="A15:L15"/>
    <mergeCell ref="A16:L16"/>
    <mergeCell ref="A17:L17"/>
    <mergeCell ref="A18:L18"/>
    <mergeCell ref="A19:L19"/>
    <mergeCell ref="A20:I20"/>
    <mergeCell ref="J20:L20"/>
    <mergeCell ref="A21:I21"/>
    <mergeCell ref="J21:L21"/>
    <mergeCell ref="H44:H45"/>
    <mergeCell ref="I44:I45"/>
    <mergeCell ref="D44:D45"/>
    <mergeCell ref="J44:J45"/>
    <mergeCell ref="L44:L45"/>
    <mergeCell ref="A25:I25"/>
    <mergeCell ref="J25:L25"/>
    <mergeCell ref="A22:I22"/>
    <mergeCell ref="J22:L22"/>
    <mergeCell ref="A23:I23"/>
    <mergeCell ref="J23:L23"/>
    <mergeCell ref="A24:I24"/>
    <mergeCell ref="J24:L24"/>
    <mergeCell ref="A27:I27"/>
  </mergeCells>
  <hyperlinks>
    <hyperlink ref="J24" r:id="rId1"/>
  </hyperlinks>
  <pageMargins left="0.7" right="0.7" top="0.75" bottom="0.75" header="0.3" footer="0.3"/>
  <pageSetup paperSize="9" scale="43" fitToHeight="0"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57F374EDA372B4B88A7AD3E270F1DD4" ma:contentTypeVersion="10" ma:contentTypeDescription="Kurkite naują dokumentą." ma:contentTypeScope="" ma:versionID="1713d2af45c80b78e2e5172e8c835b16">
  <xsd:schema xmlns:xsd="http://www.w3.org/2001/XMLSchema" xmlns:xs="http://www.w3.org/2001/XMLSchema" xmlns:p="http://schemas.microsoft.com/office/2006/metadata/properties" xmlns:ns2="a368607b-ce94-429d-b83a-50386fe6c769" xmlns:ns3="5dd263c0-5d45-4af8-8e43-c7efc814c397" targetNamespace="http://schemas.microsoft.com/office/2006/metadata/properties" ma:root="true" ma:fieldsID="323ef8181b06ceddef86353ec4fdc8e8" ns2:_="" ns3:_="">
    <xsd:import namespace="a368607b-ce94-429d-b83a-50386fe6c769"/>
    <xsd:import namespace="5dd263c0-5d45-4af8-8e43-c7efc814c39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68607b-ce94-429d-b83a-50386fe6c7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d263c0-5d45-4af8-8e43-c7efc814c397" elementFormDefault="qualified">
    <xsd:import namespace="http://schemas.microsoft.com/office/2006/documentManagement/types"/>
    <xsd:import namespace="http://schemas.microsoft.com/office/infopath/2007/PartnerControls"/>
    <xsd:element name="SharedWithUsers" ma:index="15"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BA419-5EC8-4F1E-93B7-A349F5939D00}">
  <ds:schemaRefs>
    <ds:schemaRef ds:uri="5dd263c0-5d45-4af8-8e43-c7efc814c397"/>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368607b-ce94-429d-b83a-50386fe6c769"/>
    <ds:schemaRef ds:uri="http://www.w3.org/XML/1998/namespace"/>
    <ds:schemaRef ds:uri="http://purl.org/dc/dcmitype/"/>
  </ds:schemaRefs>
</ds:datastoreItem>
</file>

<file path=customXml/itemProps2.xml><?xml version="1.0" encoding="utf-8"?>
<ds:datastoreItem xmlns:ds="http://schemas.openxmlformats.org/officeDocument/2006/customXml" ds:itemID="{C773B93E-2EAF-4500-8CDC-C071B1CA36E3}">
  <ds:schemaRefs>
    <ds:schemaRef ds:uri="http://schemas.microsoft.com/sharepoint/v3/contenttype/forms"/>
  </ds:schemaRefs>
</ds:datastoreItem>
</file>

<file path=customXml/itemProps3.xml><?xml version="1.0" encoding="utf-8"?>
<ds:datastoreItem xmlns:ds="http://schemas.openxmlformats.org/officeDocument/2006/customXml" ds:itemID="{39D1486B-3462-4DCD-B01B-C9B7EF46F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68607b-ce94-429d-b83a-50386fe6c769"/>
    <ds:schemaRef ds:uri="5dd263c0-5d45-4af8-8e43-c7efc814c3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Balkuviene</dc:creator>
  <cp:lastModifiedBy>Windows User</cp:lastModifiedBy>
  <cp:lastPrinted>2021-03-17T14:11:11Z</cp:lastPrinted>
  <dcterms:created xsi:type="dcterms:W3CDTF">2020-10-22T06:57:35Z</dcterms:created>
  <dcterms:modified xsi:type="dcterms:W3CDTF">2021-04-28T10:39:30Z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0x010100157F374EDA372B4B88A7AD3E270F1DD4</vt:lpwstr>
  </property>
</Properties>
</file>