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K:\VIESIEJI PIRKIMAI\VP vidiniai\Konkursai LABORAMA\05.21 KUL 541690\"/>
    </mc:Choice>
  </mc:AlternateContent>
  <xr:revisionPtr revIDLastSave="0" documentId="13_ncr:1_{77193D3A-A08F-4C9E-857D-0B251509887C}" xr6:coauthVersionLast="46" xr6:coauthVersionMax="46" xr10:uidLastSave="{00000000-0000-0000-0000-000000000000}"/>
  <bookViews>
    <workbookView xWindow="28680" yWindow="-120" windowWidth="29040" windowHeight="15840" xr2:uid="{00000000-000D-0000-FFFF-FFFF00000000}"/>
  </bookViews>
  <sheets>
    <sheet name="2 priedas" sheetId="1" r:id="rId1"/>
  </sheets>
  <definedNames>
    <definedName name="OLE_LINK42" localSheetId="0">'2 priedas'!$C$59</definedName>
    <definedName name="_xlnm.Print_Area" localSheetId="0">'2 priedas'!$A$1:$J$97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1" l="1"/>
  <c r="F27" i="1"/>
  <c r="E29" i="1"/>
  <c r="F31" i="1"/>
  <c r="F30" i="1"/>
  <c r="F29" i="1"/>
  <c r="F25" i="1" l="1"/>
  <c r="F24" i="1"/>
  <c r="F23" i="1"/>
  <c r="H22" i="1"/>
  <c r="H21" i="1"/>
</calcChain>
</file>

<file path=xl/sharedStrings.xml><?xml version="1.0" encoding="utf-8"?>
<sst xmlns="http://schemas.openxmlformats.org/spreadsheetml/2006/main" count="219" uniqueCount="157">
  <si>
    <t>Atviro konkurso</t>
  </si>
  <si>
    <t>2 priedas</t>
  </si>
  <si>
    <t xml:space="preserve">REAGENTAI BEI PAPILDOMOS PRIEMONĖS AUTOMATIZUOTIEMS SKYSTOSIOS CITOLOGIJOS TYRIMAMS ATLIKTI KARTU SU </t>
  </si>
  <si>
    <t xml:space="preserve">AUTOMATINE SKYSTOSIOS CITOLOGIJOS PARUOŠIMO IR DAŽYMO SISTEMA PANAUDAI: </t>
  </si>
  <si>
    <t xml:space="preserve">I. REAGENTAI BEI PAPILDOMOS PRIEMONĖS AUTOMATINEI SKYSTOSIOS </t>
  </si>
  <si>
    <t>CITOLOGIJOS PARUOŠIMO IR DAŽYMO SISTEMAI</t>
  </si>
  <si>
    <t>(siūlomos panaudai sistemos pavadinimas)</t>
  </si>
  <si>
    <t>Tyrimų, diagnostinių reagentų ir priemonių pavadinimai</t>
  </si>
  <si>
    <t>Preliminarus maksimalus tyrimų skaičius per 24 mėn.</t>
  </si>
  <si>
    <t>Preliminarus reagentų ir priemonių kiekis (ml./vnt.) maksimaliam nurodytam tyrimų skaičiui per 24 mėn.</t>
  </si>
  <si>
    <t>Pakuotės kaina EUR su PVM</t>
  </si>
  <si>
    <t>PVM tarifas %</t>
  </si>
  <si>
    <t>Gamintojas, komercinis siūlomos prekės pavadinimas</t>
  </si>
  <si>
    <t>1.</t>
  </si>
  <si>
    <t>Reagentai ir priemonės skystosios citologijos ginekologiniams tyrimams atlikti su siūloma automatizuota skystosios citologijos paruošimo ir dažymo sistema (tiekėjas įrašo siūlomas priemones ir reagentus).</t>
  </si>
  <si>
    <t>1000 vnt.</t>
  </si>
  <si>
    <t>-</t>
  </si>
  <si>
    <t>1.1</t>
  </si>
  <si>
    <t>1.2</t>
  </si>
  <si>
    <t>1.3</t>
  </si>
  <si>
    <t>2.</t>
  </si>
  <si>
    <t>Reagentai ardantys ir išsaugantys eritrocitus ir priemonės skystosios citologijos neginekologiniams tyrimams, atlikti su siūloma automatizuota skystosios citologijos paruošimo ir dažymo sistema (tiekėjas įrašo siūlomas priemones ir reagentus).</t>
  </si>
  <si>
    <t>2.1</t>
  </si>
  <si>
    <t>2.2</t>
  </si>
  <si>
    <t>2.3</t>
  </si>
  <si>
    <t>BENDRA PASIŪLYMO KAINA :</t>
  </si>
  <si>
    <t>II. TECHNINIAI REIKALAVIMAI AUTOMATIZUOTAI SKYSTOSIOS CITOLOGIJOS PARUOŠIMO IR DAŽYMO SISTEMAI PANAUDAI (1VNT.)</t>
  </si>
  <si>
    <t>Eil. Nr.</t>
  </si>
  <si>
    <t>Techninis parametras</t>
  </si>
  <si>
    <t>Reikalaujama techninio parametro reikšmė</t>
  </si>
  <si>
    <t>Siūlomo parametro atitikimas, konkreti parametro reikšmė ir atitikimo patvirtinimas (psl. pasiūlyme, puslapyje pabraukiant kiekvienos pozicijos kiekvieną atitikimą, nurodant pozicijos numerį pagal prašomas specifikacijas)</t>
  </si>
  <si>
    <t>Automatizuota skystosios citologijos paruošimo ir dažymo sistema - 1 vnt. (pavadinimas, tipas/modelis, gamintojas).</t>
  </si>
  <si>
    <t>Sistemos paskirtis</t>
  </si>
  <si>
    <r>
      <t xml:space="preserve">Automatinė skystosios citologijos paruošimo ir dažymo sistema, skirta atlikti ginekologinių ir neginekologinių skystosios citologijos mėginių paruošimą ir dažymą. Sistema kliniškai validuota . </t>
    </r>
    <r>
      <rPr>
        <sz val="11"/>
        <color rgb="FF000000"/>
        <rFont val="Times New Roman"/>
        <family val="1"/>
        <charset val="186"/>
      </rPr>
      <t>Panaudai  pateikta sistema turi būti techniškai pajėgi atlikti konkurso sąlygų I priede išvardintus tyrimus.</t>
    </r>
  </si>
  <si>
    <t>Taikomi metodai</t>
  </si>
  <si>
    <t>3.</t>
  </si>
  <si>
    <t>Procedūros</t>
  </si>
  <si>
    <t>Sistema turi būti atliekamos šios procedūros:</t>
  </si>
  <si>
    <r>
      <t>-</t>
    </r>
    <r>
      <rPr>
        <b/>
        <sz val="11"/>
        <color theme="1"/>
        <rFont val="Times New Roman"/>
        <family val="1"/>
        <charset val="186"/>
      </rPr>
      <t>mėginių maišymas,</t>
    </r>
    <r>
      <rPr>
        <sz val="11"/>
        <color theme="1"/>
        <rFont val="Times New Roman"/>
        <family val="1"/>
        <charset val="186"/>
      </rPr>
      <t xml:space="preserve"> kad ląstelės pasiskirstytų homogeniškai.</t>
    </r>
  </si>
  <si>
    <t xml:space="preserve">Maišykle vienu metu galima maišyti ne mažiau nei 10 mėginių. </t>
  </si>
  <si>
    <t>-mėginių centrifugavimas, koncentruotų ląstelių paruošimas</t>
  </si>
  <si>
    <r>
      <t>Centrifuga tinkama ne didesnio nei 1,2 kg/dm</t>
    </r>
    <r>
      <rPr>
        <vertAlign val="superscript"/>
        <sz val="11"/>
        <color theme="1"/>
        <rFont val="Times New Roman"/>
        <family val="1"/>
        <charset val="186"/>
      </rPr>
      <t>3</t>
    </r>
    <r>
      <rPr>
        <sz val="11"/>
        <color theme="1"/>
        <rFont val="Times New Roman"/>
        <family val="1"/>
        <charset val="186"/>
      </rPr>
      <t xml:space="preserve"> tankio </t>
    </r>
  </si>
  <si>
    <t>medžiagų arba mišinių atskyrimui. Su kintamo kampo</t>
  </si>
  <si>
    <t xml:space="preserve">Centrifugavimo greitis siektų iki 15.000 aps./min. </t>
  </si>
  <si>
    <r>
      <t>-</t>
    </r>
    <r>
      <rPr>
        <b/>
        <sz val="11"/>
        <color theme="1"/>
        <rFont val="Times New Roman"/>
        <family val="1"/>
        <charset val="186"/>
      </rPr>
      <t>mėginių išpilstymas</t>
    </r>
  </si>
  <si>
    <r>
      <t>-</t>
    </r>
    <r>
      <rPr>
        <b/>
        <sz val="11"/>
        <color theme="1"/>
        <rFont val="Times New Roman"/>
        <family val="1"/>
        <charset val="186"/>
      </rPr>
      <t>mėginių ruošimas ir dažymas</t>
    </r>
  </si>
  <si>
    <r>
      <t>Automatinė mėginių ruošimo ir dažymo stotelė privalo perkelti ląstelių mėginius iš centrifugos mėgintuvėlio ant objektyvinio stiklelio, fiksuoti juos ir automatiškai nudažyti bei skalauti kiekvieną stiklelį.</t>
    </r>
    <r>
      <rPr>
        <sz val="12"/>
        <color theme="1"/>
        <rFont val="Times New Roman"/>
        <family val="1"/>
        <charset val="186"/>
      </rPr>
      <t xml:space="preserve"> </t>
    </r>
    <r>
      <rPr>
        <sz val="11"/>
        <color theme="1"/>
        <rFont val="Times New Roman"/>
        <family val="1"/>
        <charset val="186"/>
      </rPr>
      <t>Turi būti galimybė pasirinkti: a) tepinėlį tik paruošti, b) tepinėlį paruošti ir nudažyti. Siekiant išvengti biologinės taršos, mėginiai ant objektyvinių stiklelių turi būti dažomi individualiai.</t>
    </r>
  </si>
  <si>
    <t>4.</t>
  </si>
  <si>
    <t>Našumas</t>
  </si>
  <si>
    <t xml:space="preserve">Našumas ne mažiau, kaip 10 mėginių per valandą. </t>
  </si>
  <si>
    <t>5.</t>
  </si>
  <si>
    <t>Būtina.</t>
  </si>
  <si>
    <t>Pateikti kartu su įranga originalo ir lietuvių kalbomis.</t>
  </si>
  <si>
    <t>6.</t>
  </si>
  <si>
    <t>Pateikti gamintojo atitikties deklaracijų kopijas.</t>
  </si>
  <si>
    <t>7.</t>
  </si>
  <si>
    <t>Paslaugos</t>
  </si>
  <si>
    <t xml:space="preserve">Prietaiso pristatymas, išpakavimas ne vėliau kaip per 14 </t>
  </si>
  <si>
    <t>kalendorinių dienų, nuo panaudos sutarties pasirašymo.</t>
  </si>
  <si>
    <t xml:space="preserve">Sumontavimas ir instaliavimas ne ilgiau kaip per 3 darbo dienas </t>
  </si>
  <si>
    <t xml:space="preserve">atvežus prekes pirkėjui. </t>
  </si>
  <si>
    <t xml:space="preserve">Instaliavimo ir funkcionalumo patikrinimas turi būti atliktas </t>
  </si>
  <si>
    <t>gamintojo įgalioto serviso inžinieriaus.</t>
  </si>
  <si>
    <t>8.</t>
  </si>
  <si>
    <t>Aptarnavimas</t>
  </si>
  <si>
    <t xml:space="preserve">Metodų taikymo sutrikimų šalinimas turi būti pradedamas ne </t>
  </si>
  <si>
    <t xml:space="preserve">vėliau, kaip per 12 val. po pranešimo gavimo apie iškilusius </t>
  </si>
  <si>
    <t xml:space="preserve">nesklandumus. Technologinio taikymo problemų neišsprendus </t>
  </si>
  <si>
    <t xml:space="preserve">nuotoliniu būdu, technologinio taikymo specialistas per 3 darbo </t>
  </si>
  <si>
    <t xml:space="preserve">Remonto darbai turi būti organizuojami per 48 valandas po </t>
  </si>
  <si>
    <t xml:space="preserve">oficialaus gavėjo pranešimo. Sistema turi būti sutaisyta ne vėliau </t>
  </si>
  <si>
    <t>kaip per 5 darbo dienas.</t>
  </si>
  <si>
    <t>9.</t>
  </si>
  <si>
    <t>Garantiniai įsipareigojimai</t>
  </si>
  <si>
    <t xml:space="preserve">Tiekėjas privalo savo sąskaita užtikrinti perduoto prietaiso </t>
  </si>
  <si>
    <t xml:space="preserve">techninę priežiūrą galimų defektų ir/ar gedimų šalinimą/remontą </t>
  </si>
  <si>
    <t xml:space="preserve">visą panaudos sutarties galiojimo terminą. Prietaisas turi būti </t>
  </si>
  <si>
    <t xml:space="preserve">periodiškai vertinamas ne rečiau kaip kartą per 12 mėn. dėl </t>
  </si>
  <si>
    <t>atnaujinimo poreikio, kad būtų techniškai pajėgus atlikti visus</t>
  </si>
  <si>
    <t>išvardintus tyrimus.</t>
  </si>
  <si>
    <t>10.</t>
  </si>
  <si>
    <t>BENDRIEJI REIKALAVIMAI DIAGNOSTINIAMS REAGENTAMS, PAGALBINĖMS PRIEMONĖMS IR SISTEMAI</t>
  </si>
  <si>
    <r>
      <t>1.</t>
    </r>
    <r>
      <rPr>
        <sz val="7"/>
        <color theme="1"/>
        <rFont val="Times New Roman"/>
        <family val="1"/>
        <charset val="186"/>
      </rPr>
      <t xml:space="preserve">       </t>
    </r>
    <r>
      <rPr>
        <sz val="11"/>
        <color theme="1"/>
        <rFont val="Times New Roman"/>
        <family val="1"/>
        <charset val="186"/>
      </rPr>
      <t>Tiekėjas privalo įvertinti ir nurodyti (įrašyti) visas reikiamas sudedamąsias dalis tyrimui atlikti.</t>
    </r>
  </si>
  <si>
    <r>
      <t>2.</t>
    </r>
    <r>
      <rPr>
        <sz val="7"/>
        <color theme="1"/>
        <rFont val="Times New Roman"/>
        <family val="1"/>
        <charset val="186"/>
      </rPr>
      <t xml:space="preserve">       </t>
    </r>
    <r>
      <rPr>
        <sz val="11"/>
        <color theme="1"/>
        <rFont val="Times New Roman"/>
        <family val="1"/>
        <charset val="186"/>
      </rPr>
      <t>Pateikti reikalingą reagentų ir kitų priemonių kiekį, numatomam nurodytam tyrimų skaičiui per 24 mėn. atlikimui.</t>
    </r>
  </si>
  <si>
    <r>
      <t>3.</t>
    </r>
    <r>
      <rPr>
        <sz val="7"/>
        <color theme="1"/>
        <rFont val="Times New Roman"/>
        <family val="1"/>
        <charset val="186"/>
      </rPr>
      <t xml:space="preserve">       </t>
    </r>
    <r>
      <rPr>
        <sz val="11"/>
        <color theme="1"/>
        <rFont val="Times New Roman"/>
        <family val="1"/>
        <charset val="186"/>
      </rPr>
      <t>Visoms nurodytoms konkrečioms medžiagoms ir/ar konkretiems prekių pavadinimams taikoma „</t>
    </r>
    <r>
      <rPr>
        <b/>
        <sz val="11"/>
        <color theme="1"/>
        <rFont val="Times New Roman"/>
        <family val="1"/>
        <charset val="186"/>
      </rPr>
      <t>arba lygiavertis</t>
    </r>
    <r>
      <rPr>
        <sz val="11"/>
        <color theme="1"/>
        <rFont val="Times New Roman"/>
        <family val="1"/>
        <charset val="186"/>
      </rPr>
      <t>“. Tiekėjas, siūlantis lygiavertę prekę, privalo patikimomis priemonėmis įrodyti, kad siūloma prekė yra lygiavertė ir visiškai atitinka techninėje specifikacijoje keliamus reikalavimus.</t>
    </r>
  </si>
  <si>
    <r>
      <t>4.</t>
    </r>
    <r>
      <rPr>
        <sz val="7"/>
        <color theme="1"/>
        <rFont val="Times New Roman"/>
        <family val="1"/>
        <charset val="186"/>
      </rPr>
      <t xml:space="preserve">       </t>
    </r>
    <r>
      <rPr>
        <sz val="11"/>
        <color theme="1"/>
        <rFont val="Times New Roman"/>
        <family val="1"/>
        <charset val="186"/>
      </rPr>
      <t>Prekių kokybė, žymėjimas, informacija vartotojui turi atitikti ES Tarybos Direktyvos 98/79/EC reikalavimus ir turėti atitikties dokumentų</t>
    </r>
  </si>
  <si>
    <t xml:space="preserve"> pagal Europos direktyvų nuostatas medicinos priemonėms CE sertifikatus arba lygiaverčius dokumentus.</t>
  </si>
  <si>
    <t>(Pateikti gamintojo patvirtinimą).</t>
  </si>
  <si>
    <r>
      <t>6.</t>
    </r>
    <r>
      <rPr>
        <sz val="7"/>
        <color theme="1"/>
        <rFont val="Times New Roman"/>
        <family val="1"/>
        <charset val="186"/>
      </rPr>
      <t xml:space="preserve">       </t>
    </r>
    <r>
      <rPr>
        <sz val="11"/>
        <color theme="1"/>
        <rFont val="Times New Roman"/>
        <family val="1"/>
        <charset val="186"/>
      </rPr>
      <t>Visos siūlomos prekės turi būti skirtos in vitro diagnostiniam naudojimui.</t>
    </r>
  </si>
  <si>
    <r>
      <t>8.</t>
    </r>
    <r>
      <rPr>
        <sz val="7"/>
        <color theme="1"/>
        <rFont val="Times New Roman"/>
        <family val="1"/>
        <charset val="186"/>
      </rPr>
      <t xml:space="preserve">       </t>
    </r>
    <r>
      <rPr>
        <sz val="11"/>
        <color theme="1"/>
        <rFont val="Times New Roman"/>
        <family val="1"/>
        <charset val="186"/>
      </rPr>
      <t>Reagentų galiojimo terminas ne trumpesnis kaip 6 mėnesiai nuo pristatymo dienos.</t>
    </r>
  </si>
  <si>
    <r>
      <t>9.</t>
    </r>
    <r>
      <rPr>
        <sz val="7"/>
        <color theme="1"/>
        <rFont val="Times New Roman"/>
        <family val="1"/>
        <charset val="186"/>
      </rPr>
      <t xml:space="preserve">       </t>
    </r>
    <r>
      <rPr>
        <sz val="11"/>
        <color theme="1"/>
        <rFont val="Times New Roman"/>
        <family val="1"/>
        <charset val="186"/>
      </rPr>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pasilieka teisę prekių kiekį didinti arba mažinti, tačiau tokiu atveju, perkamų prekių kiekis negali būti viršytas daugiau kaip 30 procentų. Perkančioji organizacija neįsipareigoja išpirkti viso prekių kiekio.</t>
    </r>
  </si>
  <si>
    <t>Eil.  Nr.</t>
  </si>
  <si>
    <t xml:space="preserve">Reagentų ir
priemonių
reikalingų
vienam (1)
tyrimui
atlikti, kaina,
EUR su PVM
</t>
  </si>
  <si>
    <t>Suma, EUR su PVM 24 mėn. (paskaičiuoti pagal orientacinį poreikį 24 mėn.)</t>
  </si>
  <si>
    <t>Siūloma pakuotė (nurodant, kiek tyrimų galima atlikti iš siūlomos pakuotės)</t>
  </si>
  <si>
    <t>Sistema privalo koncentruoti mėginyje esančias ląsteles ir pašalinti įvairias priemaišas tankio gradientu.</t>
  </si>
  <si>
    <t xml:space="preserve">rotoriumi ir talpyklomis, tinkamomis 12 ir 50 ml mėgintuvėliams. </t>
  </si>
  <si>
    <t>Automatinė mėginių išpilstymo stotelė skirta išpilstyti mėginį iš surinkimo buteliuko į centrifugos mėgintuvėlį.</t>
  </si>
  <si>
    <t>direktyvą  98/79 /EC</t>
  </si>
  <si>
    <t>CE ženklinimas pagal in-vitro diagnostikos prietaisų</t>
  </si>
  <si>
    <t>vartotojo vadovas</t>
  </si>
  <si>
    <t>Naudojimo instrukcija ir/ar</t>
  </si>
  <si>
    <t>Būtina. Pateikiamos skaitmeninės dokumentų kopijos.</t>
  </si>
  <si>
    <t>dienas nuo pranešimo gavimo privalo atlikti šalinimo veiksmus darbo vietoje.</t>
  </si>
  <si>
    <t>BD PrepMate &amp; PrepStain</t>
  </si>
  <si>
    <t xml:space="preserve">                                                                                                             Modelis: BD PrepMate &amp; PrepStain</t>
  </si>
  <si>
    <t xml:space="preserve">                                                                                                         Gamintojas: Becton, Dickinson and Company</t>
  </si>
  <si>
    <t xml:space="preserve">                                                                                                        Kilmės šalis: JAV</t>
  </si>
  <si>
    <t>Modelis: BD PrepMate &amp; PrepStain</t>
  </si>
  <si>
    <t xml:space="preserve">                                                                                                                   Gamintojas: Becton, Dickinson and Company</t>
  </si>
  <si>
    <t xml:space="preserve">      Kilmės šalis: JAV</t>
  </si>
  <si>
    <t>Sistema yra atliekamos šios procedūros:</t>
  </si>
  <si>
    <t>Bus pateikti kartu su įranga originalo ir lietuvių kalbomis.</t>
  </si>
  <si>
    <t xml:space="preserve">Instaliavimo ir funkcionalumo patikrinimas būs atliktas </t>
  </si>
  <si>
    <t xml:space="preserve">Metodų taikymo sutrikimų šalinimas bus pradedamas ne </t>
  </si>
  <si>
    <t>dienas nuo pranešimo gavimo atliks šalinimo veiksmus darbo vietoje.</t>
  </si>
  <si>
    <t xml:space="preserve">Remonto darbai bus organizuojami per 48 valandas po </t>
  </si>
  <si>
    <t xml:space="preserve">oficialaus gavėjo pranešimo. Sistema bus sutaisyta ne vėliau </t>
  </si>
  <si>
    <t xml:space="preserve">Tiekėjas savo sąskaita užtikrins perduoto prietaiso </t>
  </si>
  <si>
    <t>visą panaudos sutarties galiojimo terminą. Prietaisas bus</t>
  </si>
  <si>
    <t>Prisegamos ir pateikiamos skaitmeninės dokumentų kopijos.</t>
  </si>
  <si>
    <t>1.4</t>
  </si>
  <si>
    <t>1.5</t>
  </si>
  <si>
    <t>Skystosios citologijos ginekologinių mėginių surinkimo rinkinys.</t>
  </si>
  <si>
    <t>Skystosios citologijos ginekologinių mėginių paruošimo rinkinys.</t>
  </si>
  <si>
    <t>Skystosios citologijos ginekologinių mėginių dažymo rinkinys.</t>
  </si>
  <si>
    <t>Konservuojantis tirpalas.</t>
  </si>
  <si>
    <t>Alkoholio mišinys skirtas stiklų ruošimui bei sistemos plovimui.</t>
  </si>
  <si>
    <t>500 vnt.</t>
  </si>
  <si>
    <t>480 vnt.</t>
  </si>
  <si>
    <t>1800 vnt.</t>
  </si>
  <si>
    <t>BD, PrepMate + PreStain</t>
  </si>
  <si>
    <t>BD,  Gyn Cytology Stain</t>
  </si>
  <si>
    <t>BD, SurePath Preservative fluid</t>
  </si>
  <si>
    <t>BD, Alcohol Blend Rinse</t>
  </si>
  <si>
    <t>2.4</t>
  </si>
  <si>
    <t>2.5</t>
  </si>
  <si>
    <t>Skystosios citologijos neginekologinių mėginių surinkimo rinkinys, ardantis eritrocitus. (RAUDONAS)</t>
  </si>
  <si>
    <t>Skystosios citologijos neginekologinių mėginių surinkimo rinkinys. (MĖLYNAS)</t>
  </si>
  <si>
    <t xml:space="preserve">Skystosios citologijos neginekologinių mėginių paruošimo rinkinys. </t>
  </si>
  <si>
    <t>Skystosios citologijos neginekologinių mėginių dažymo rinkinys.</t>
  </si>
  <si>
    <t>BD, CytoRich Red preservative fluid</t>
  </si>
  <si>
    <t>BD, CytoRich Blue preservative fluid</t>
  </si>
  <si>
    <t xml:space="preserve">BD, Non Gyn </t>
  </si>
  <si>
    <t>BD, Non Gyn Stain</t>
  </si>
  <si>
    <r>
      <t>7.</t>
    </r>
    <r>
      <rPr>
        <sz val="7"/>
        <color theme="1"/>
        <rFont val="Times New Roman"/>
        <family val="1"/>
        <charset val="186"/>
      </rPr>
      <t xml:space="preserve">       </t>
    </r>
    <r>
      <rPr>
        <sz val="11"/>
        <color theme="1"/>
        <rFont val="Times New Roman"/>
        <family val="1"/>
        <charset val="186"/>
      </rPr>
      <t>Ginekologiniams mėginiams surinkti naudojamos terpės turi būti tinkamos aukštos rizikos žmogaus papilomos viruso genotipų tyrimui, pagal Mejerio kriterijus.</t>
    </r>
  </si>
  <si>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t>
  </si>
  <si>
    <t>Prisegamos ir pateikiamos skaitmeninės dokumentų kopijos. Psl.: 3, 4</t>
  </si>
  <si>
    <t>Sistema koncentruoja mėginyje esančias ląsteles ir pašalina įvairias priemaišas tankio gradientu. Psl.: 40</t>
  </si>
  <si>
    <t>Maišykle vienu metu galima maišyti iki 25 mėginių. Psl.: 51</t>
  </si>
  <si>
    <t>Automatinė mėginių išpilstymo stotelė skirta išpilstyti mėginį iš surinkimo buteliuko į centrifugos mėgintuvėlį. Psl.: 52</t>
  </si>
  <si>
    <t>Našumas ne mažiau, kaip 48 mėginių per valandą. Psl.: 236</t>
  </si>
  <si>
    <r>
      <t xml:space="preserve">Automatinė skystosios citologijos paruošimo ir dažymo sistema, skirta atlikti ginekologinių ir neginekologinių skystosios citologijos mėginių paruošimą ir dažymą. Sistema kliniškai validuota. </t>
    </r>
    <r>
      <rPr>
        <sz val="11"/>
        <color rgb="FF000000"/>
        <rFont val="Times New Roman"/>
        <family val="1"/>
        <charset val="186"/>
      </rPr>
      <t>Panaudai pateikta sistema yra techniškai pajėgi atlikti konkurso sąlygų I priede išvardintus tyrimus. Psl.: 13, 44, 46, 83, 103</t>
    </r>
  </si>
  <si>
    <r>
      <t>Automatinė mėginių ruošimo ir dažymo stotelė perkelia ląstelių mėginius iš centrifugos mėgintuvėlio ant objektyvinio stiklelio, fiksuoja juos ir automatiškai nudažo bei skalauja kiekvieną stiklelį.</t>
    </r>
    <r>
      <rPr>
        <sz val="12"/>
        <color theme="1"/>
        <rFont val="Times New Roman"/>
        <family val="1"/>
        <charset val="186"/>
      </rPr>
      <t xml:space="preserve"> Yra </t>
    </r>
    <r>
      <rPr>
        <sz val="11"/>
        <color theme="1"/>
        <rFont val="Times New Roman"/>
        <family val="1"/>
        <charset val="186"/>
      </rPr>
      <t>galimybė pasirinkti: a) tepinėlį tik paruošti, b) tepinėlį paruošti ir nudažyti. Siekiant išvengti biologinės taršos, mėginiai ant objektyvinių stiklelių yra  dažomi individualiai. Psl.: 13, 57, 83, 84, 103, 105</t>
    </r>
  </si>
  <si>
    <r>
      <t>5.</t>
    </r>
    <r>
      <rPr>
        <sz val="7"/>
        <color theme="1"/>
        <rFont val="Times New Roman"/>
        <family val="1"/>
        <charset val="186"/>
      </rPr>
      <t xml:space="preserve">       </t>
    </r>
    <r>
      <rPr>
        <sz val="11"/>
        <color theme="1"/>
        <rFont val="Times New Roman"/>
        <family val="1"/>
        <charset val="186"/>
      </rPr>
      <t xml:space="preserve">Visos siūlomos prekės turi būti originalios, tinkamos darbui siūlomai automatinei skystosios citologijos paruošimo ir dažymo sistemai. </t>
    </r>
  </si>
  <si>
    <t>Centrifugavimo greitis siekia iki 15.000 aps./min. Psl.: 22, 54, 175, 204</t>
  </si>
  <si>
    <t>BD, SurePath + Cervex-Brush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</si>
</sst>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Times New Roman"/>
      <family val="1"/>
      <charset val="186"/>
    </font>
    <font>
      <b/>
      <sz val="12"/>
      <color theme="1"/>
      <name val="Times New Roman"/>
      <family val="1"/>
      <charset val="186"/>
    </font>
    <font>
      <sz val="11"/>
      <color theme="1"/>
      <name val="Times New Roman"/>
      <family val="1"/>
      <charset val="186"/>
    </font>
    <font>
      <b/>
      <sz val="11"/>
      <color theme="1"/>
      <name val="Times New Roman"/>
      <family val="1"/>
      <charset val="186"/>
    </font>
    <font>
      <b/>
      <sz val="10"/>
      <color rgb="FF00000A"/>
      <name val="Times New Roman"/>
      <family val="1"/>
      <charset val="186"/>
    </font>
    <font>
      <b/>
      <sz val="10"/>
      <color theme="1"/>
      <name val="Times New Roman"/>
      <family val="1"/>
      <charset val="186"/>
    </font>
    <font>
      <sz val="10"/>
      <color theme="1"/>
      <name val="Times New Roman"/>
      <family val="1"/>
      <charset val="186"/>
    </font>
    <font>
      <i/>
      <sz val="9"/>
      <color theme="1"/>
      <name val="Times New Roman"/>
      <family val="1"/>
      <charset val="186"/>
    </font>
    <font>
      <sz val="11"/>
      <color rgb="FF000000"/>
      <name val="Times New Roman"/>
      <family val="1"/>
      <charset val="186"/>
    </font>
    <font>
      <vertAlign val="superscript"/>
      <sz val="11"/>
      <color theme="1"/>
      <name val="Times New Roman"/>
      <family val="1"/>
      <charset val="186"/>
    </font>
    <font>
      <sz val="7"/>
      <color theme="1"/>
      <name val="Times New Roman"/>
      <family val="1"/>
      <charset val="186"/>
    </font>
    <font>
      <sz val="11"/>
      <color rgb="FFFF0000"/>
      <name val="Calibri"/>
      <family val="2"/>
      <scheme val="minor"/>
    </font>
    <font>
      <sz val="11"/>
      <name val="Times New Roman"/>
      <family val="1"/>
      <charset val="186"/>
    </font>
    <font>
      <sz val="11"/>
      <color indexed="8"/>
      <name val="Calibri"/>
      <family val="2"/>
    </font>
    <font>
      <sz val="11"/>
      <name val="Times New Roman"/>
      <family val="1"/>
    </font>
    <font>
      <b/>
      <sz val="9"/>
      <color theme="1"/>
      <name val="Times New Roman"/>
      <family val="1"/>
      <charset val="186"/>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4" fillId="0" borderId="0"/>
  </cellStyleXfs>
  <cellXfs count="83">
    <xf numFmtId="0" fontId="0" fillId="0" borderId="0" xfId="0"/>
    <xf numFmtId="0" fontId="1" fillId="0" borderId="0" xfId="0" applyFont="1" applyAlignment="1">
      <alignment horizontal="justify" vertical="center"/>
    </xf>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horizontal="left" vertical="center" indent="15"/>
    </xf>
    <xf numFmtId="0" fontId="3" fillId="0" borderId="0" xfId="0" applyFont="1" applyAlignment="1">
      <alignment horizontal="left" vertical="center" indent="15"/>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top" wrapText="1"/>
    </xf>
    <xf numFmtId="0" fontId="4" fillId="0" borderId="1" xfId="0" applyFont="1" applyBorder="1" applyAlignment="1">
      <alignment vertical="center" wrapText="1"/>
    </xf>
    <xf numFmtId="0" fontId="4" fillId="0" borderId="1" xfId="0" applyFont="1" applyBorder="1" applyAlignment="1">
      <alignment vertical="top"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3"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horizontal="left" vertical="top" wrapText="1"/>
    </xf>
    <xf numFmtId="0" fontId="12" fillId="0" borderId="0" xfId="0" applyFont="1"/>
    <xf numFmtId="0" fontId="3" fillId="0" borderId="1" xfId="0" applyFont="1" applyBorder="1" applyAlignment="1">
      <alignment vertical="center" wrapText="1"/>
    </xf>
    <xf numFmtId="2" fontId="3" fillId="0" borderId="1" xfId="0" applyNumberFormat="1" applyFont="1" applyBorder="1" applyAlignment="1">
      <alignment horizontal="center" vertical="center" wrapText="1"/>
    </xf>
    <xf numFmtId="2" fontId="15" fillId="0" borderId="17" xfId="1" applyNumberFormat="1" applyFont="1" applyBorder="1" applyAlignment="1">
      <alignment horizontal="center" vertical="center" wrapText="1"/>
    </xf>
    <xf numFmtId="0" fontId="15" fillId="0" borderId="17" xfId="1" applyFont="1" applyBorder="1" applyAlignment="1">
      <alignment horizontal="center" vertical="center" wrapText="1"/>
    </xf>
    <xf numFmtId="2" fontId="0" fillId="0" borderId="0" xfId="0" applyNumberFormat="1"/>
    <xf numFmtId="2" fontId="16"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Fill="1" applyAlignment="1">
      <alignment horizontal="left" vertical="center"/>
    </xf>
    <xf numFmtId="0" fontId="0" fillId="0" borderId="0" xfId="0" applyFill="1"/>
    <xf numFmtId="0" fontId="1" fillId="0" borderId="0" xfId="0" applyFont="1" applyAlignment="1">
      <alignment horizontal="righ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11" xfId="0" applyFont="1" applyBorder="1" applyAlignment="1">
      <alignment vertical="center" wrapText="1"/>
    </xf>
    <xf numFmtId="0" fontId="3" fillId="0" borderId="0" xfId="0" applyFont="1" applyBorder="1" applyAlignment="1">
      <alignmen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11" xfId="0" applyFont="1" applyBorder="1" applyAlignment="1">
      <alignment vertical="center" wrapText="1"/>
    </xf>
    <xf numFmtId="0" fontId="4" fillId="0" borderId="0" xfId="0" applyFont="1" applyBorder="1" applyAlignment="1">
      <alignmen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0" borderId="1" xfId="0" applyFont="1" applyBorder="1" applyAlignment="1">
      <alignmen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vertical="center" wrapText="1"/>
    </xf>
    <xf numFmtId="0" fontId="3" fillId="0" borderId="16" xfId="0" applyFont="1" applyBorder="1" applyAlignment="1">
      <alignment vertical="center" wrapText="1"/>
    </xf>
    <xf numFmtId="0" fontId="3" fillId="0" borderId="15"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0" fillId="0" borderId="0" xfId="0" applyFont="1"/>
  </cellXfs>
  <cellStyles count="2">
    <cellStyle name="Normal" xfId="0" builtinId="0"/>
    <cellStyle name="Normal 5" xfId="1" xr:uid="{A35B995B-078D-418E-8C26-7F13B2440E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97"/>
  <sheetViews>
    <sheetView tabSelected="1" view="pageBreakPreview" topLeftCell="A15" zoomScaleNormal="100" zoomScaleSheetLayoutView="100" workbookViewId="0">
      <selection activeCell="O23" sqref="O23"/>
    </sheetView>
  </sheetViews>
  <sheetFormatPr defaultRowHeight="15" x14ac:dyDescent="0.25"/>
  <cols>
    <col min="1" max="1" width="5.5703125" customWidth="1"/>
    <col min="2" max="2" width="30.85546875" customWidth="1"/>
    <col min="3" max="3" width="15" customWidth="1"/>
    <col min="4" max="4" width="20.85546875" customWidth="1"/>
    <col min="5" max="5" width="20" customWidth="1"/>
    <col min="6" max="6" width="16.5703125" bestFit="1" customWidth="1"/>
    <col min="7" max="7" width="18.85546875" customWidth="1"/>
    <col min="8" max="8" width="13.140625" customWidth="1"/>
    <col min="9" max="9" width="11" customWidth="1"/>
    <col min="10" max="10" width="19.7109375" customWidth="1"/>
  </cols>
  <sheetData>
    <row r="2" spans="1:10" ht="15.75" x14ac:dyDescent="0.25">
      <c r="A2" s="32" t="s">
        <v>0</v>
      </c>
      <c r="B2" s="32"/>
      <c r="C2" s="32"/>
      <c r="D2" s="32"/>
      <c r="E2" s="32"/>
      <c r="F2" s="32"/>
      <c r="G2" s="32"/>
      <c r="H2" s="32"/>
      <c r="I2" s="32"/>
      <c r="J2" s="32"/>
    </row>
    <row r="3" spans="1:10" ht="15.75" x14ac:dyDescent="0.25">
      <c r="A3" s="32" t="s">
        <v>1</v>
      </c>
      <c r="B3" s="32"/>
      <c r="C3" s="32"/>
      <c r="D3" s="32"/>
      <c r="E3" s="32"/>
      <c r="F3" s="32"/>
      <c r="G3" s="32"/>
      <c r="H3" s="32"/>
      <c r="I3" s="32"/>
      <c r="J3" s="32"/>
    </row>
    <row r="4" spans="1:10" ht="15.75" x14ac:dyDescent="0.25">
      <c r="A4" s="1"/>
    </row>
    <row r="5" spans="1:10" ht="15.75" x14ac:dyDescent="0.25">
      <c r="A5" s="33" t="s">
        <v>2</v>
      </c>
      <c r="B5" s="33"/>
      <c r="C5" s="33"/>
      <c r="D5" s="33"/>
      <c r="E5" s="33"/>
      <c r="F5" s="33"/>
      <c r="G5" s="33"/>
      <c r="H5" s="33"/>
      <c r="I5" s="33"/>
      <c r="J5" s="33"/>
    </row>
    <row r="6" spans="1:10" ht="15.75" x14ac:dyDescent="0.25">
      <c r="A6" s="33" t="s">
        <v>3</v>
      </c>
      <c r="B6" s="33"/>
      <c r="C6" s="33"/>
      <c r="D6" s="33"/>
      <c r="E6" s="33"/>
      <c r="F6" s="33"/>
      <c r="G6" s="33"/>
      <c r="H6" s="33"/>
      <c r="I6" s="33"/>
      <c r="J6" s="33"/>
    </row>
    <row r="7" spans="1:10" ht="15.75" x14ac:dyDescent="0.25">
      <c r="A7" s="2"/>
    </row>
    <row r="8" spans="1:10" ht="15.75" x14ac:dyDescent="0.25">
      <c r="A8" s="33" t="s">
        <v>4</v>
      </c>
      <c r="B8" s="33"/>
      <c r="C8" s="33"/>
      <c r="D8" s="33"/>
      <c r="E8" s="33"/>
      <c r="F8" s="33"/>
      <c r="G8" s="33"/>
      <c r="H8" s="33"/>
      <c r="I8" s="33"/>
      <c r="J8" s="33"/>
    </row>
    <row r="9" spans="1:10" ht="15.75" x14ac:dyDescent="0.25">
      <c r="A9" s="33" t="s">
        <v>5</v>
      </c>
      <c r="B9" s="33"/>
      <c r="C9" s="33"/>
      <c r="D9" s="33"/>
      <c r="E9" s="33"/>
      <c r="F9" s="33"/>
      <c r="G9" s="33"/>
      <c r="H9" s="33"/>
      <c r="I9" s="33"/>
      <c r="J9" s="33"/>
    </row>
    <row r="10" spans="1:10" x14ac:dyDescent="0.25">
      <c r="A10" s="5"/>
    </row>
    <row r="11" spans="1:10" x14ac:dyDescent="0.25">
      <c r="A11" s="46" t="s">
        <v>104</v>
      </c>
      <c r="B11" s="46"/>
      <c r="C11" s="46"/>
      <c r="D11" s="46"/>
      <c r="E11" s="46"/>
      <c r="F11" s="46"/>
      <c r="G11" s="46"/>
      <c r="H11" s="46"/>
      <c r="I11" s="46"/>
      <c r="J11" s="46"/>
    </row>
    <row r="12" spans="1:10" x14ac:dyDescent="0.25">
      <c r="A12" s="47" t="s">
        <v>6</v>
      </c>
      <c r="B12" s="47"/>
      <c r="C12" s="47"/>
      <c r="D12" s="47"/>
      <c r="E12" s="47"/>
      <c r="F12" s="47"/>
      <c r="G12" s="47"/>
      <c r="H12" s="47"/>
      <c r="I12" s="47"/>
      <c r="J12" s="47"/>
    </row>
    <row r="13" spans="1:10" x14ac:dyDescent="0.25">
      <c r="A13" s="48" t="s">
        <v>105</v>
      </c>
      <c r="B13" s="48"/>
      <c r="C13" s="48"/>
      <c r="D13" s="48"/>
      <c r="E13" s="48"/>
      <c r="F13" s="48"/>
      <c r="G13" s="48"/>
      <c r="H13" s="48"/>
      <c r="I13" s="48"/>
      <c r="J13" s="48"/>
    </row>
    <row r="15" spans="1:10" x14ac:dyDescent="0.25">
      <c r="A15" s="48" t="s">
        <v>106</v>
      </c>
      <c r="B15" s="48"/>
      <c r="C15" s="48"/>
      <c r="D15" s="48"/>
      <c r="E15" s="48"/>
      <c r="F15" s="48"/>
      <c r="G15" s="48"/>
      <c r="H15" s="48"/>
      <c r="I15" s="48"/>
      <c r="J15" s="48"/>
    </row>
    <row r="17" spans="1:14" x14ac:dyDescent="0.25">
      <c r="A17" s="48" t="s">
        <v>107</v>
      </c>
      <c r="B17" s="48"/>
      <c r="C17" s="48"/>
      <c r="D17" s="48"/>
      <c r="E17" s="48"/>
      <c r="F17" s="48"/>
      <c r="G17" s="48"/>
      <c r="H17" s="48"/>
      <c r="I17" s="48"/>
      <c r="J17" s="48"/>
    </row>
    <row r="18" spans="1:14" ht="15.75" x14ac:dyDescent="0.25">
      <c r="A18" s="3"/>
    </row>
    <row r="19" spans="1:14" ht="105" customHeight="1" x14ac:dyDescent="0.25">
      <c r="A19" s="9" t="s">
        <v>91</v>
      </c>
      <c r="B19" s="9" t="s">
        <v>7</v>
      </c>
      <c r="C19" s="9" t="s">
        <v>8</v>
      </c>
      <c r="D19" s="9" t="s">
        <v>9</v>
      </c>
      <c r="E19" s="9" t="s">
        <v>92</v>
      </c>
      <c r="F19" s="9" t="s">
        <v>93</v>
      </c>
      <c r="G19" s="9" t="s">
        <v>94</v>
      </c>
      <c r="H19" s="9" t="s">
        <v>10</v>
      </c>
      <c r="I19" s="9" t="s">
        <v>11</v>
      </c>
      <c r="J19" s="9" t="s">
        <v>12</v>
      </c>
    </row>
    <row r="20" spans="1:14" ht="116.25" customHeight="1" x14ac:dyDescent="0.25">
      <c r="A20" s="10" t="s">
        <v>13</v>
      </c>
      <c r="B20" s="11" t="s">
        <v>14</v>
      </c>
      <c r="C20" s="12" t="s">
        <v>15</v>
      </c>
      <c r="D20" s="12" t="s">
        <v>16</v>
      </c>
      <c r="E20" s="12" t="s">
        <v>16</v>
      </c>
      <c r="F20" s="12" t="s">
        <v>16</v>
      </c>
      <c r="G20" s="12" t="s">
        <v>16</v>
      </c>
      <c r="H20" s="12" t="s">
        <v>16</v>
      </c>
      <c r="I20" s="12" t="s">
        <v>16</v>
      </c>
      <c r="J20" s="12" t="s">
        <v>16</v>
      </c>
    </row>
    <row r="21" spans="1:14" ht="30" x14ac:dyDescent="0.25">
      <c r="A21" s="13" t="s">
        <v>17</v>
      </c>
      <c r="B21" s="23" t="s">
        <v>123</v>
      </c>
      <c r="C21" s="12" t="s">
        <v>16</v>
      </c>
      <c r="D21" s="12">
        <v>1000</v>
      </c>
      <c r="E21" s="24">
        <v>8</v>
      </c>
      <c r="F21" s="24">
        <v>8000</v>
      </c>
      <c r="G21" s="12" t="s">
        <v>128</v>
      </c>
      <c r="H21" s="24">
        <f>E21*500</f>
        <v>4000</v>
      </c>
      <c r="I21" s="12">
        <v>5</v>
      </c>
      <c r="J21" s="25" t="s">
        <v>156</v>
      </c>
    </row>
    <row r="22" spans="1:14" ht="30" x14ac:dyDescent="0.25">
      <c r="A22" s="13" t="s">
        <v>18</v>
      </c>
      <c r="B22" s="13" t="s">
        <v>124</v>
      </c>
      <c r="C22" s="12" t="s">
        <v>16</v>
      </c>
      <c r="D22" s="12">
        <v>960</v>
      </c>
      <c r="E22" s="24">
        <v>2.2999999999999998</v>
      </c>
      <c r="F22" s="24">
        <v>2208</v>
      </c>
      <c r="G22" s="12" t="s">
        <v>129</v>
      </c>
      <c r="H22" s="24">
        <f>2.3*480</f>
        <v>1104</v>
      </c>
      <c r="I22" s="12">
        <v>5</v>
      </c>
      <c r="J22" s="25" t="s">
        <v>131</v>
      </c>
    </row>
    <row r="23" spans="1:14" ht="30" x14ac:dyDescent="0.25">
      <c r="A23" s="13" t="s">
        <v>19</v>
      </c>
      <c r="B23" s="13" t="s">
        <v>125</v>
      </c>
      <c r="C23" s="12" t="s">
        <v>16</v>
      </c>
      <c r="D23" s="12">
        <v>960</v>
      </c>
      <c r="E23" s="24">
        <v>0.55000000000000004</v>
      </c>
      <c r="F23" s="24">
        <f>H23*2</f>
        <v>528</v>
      </c>
      <c r="G23" s="12" t="s">
        <v>129</v>
      </c>
      <c r="H23" s="24">
        <v>264</v>
      </c>
      <c r="I23" s="12">
        <v>5</v>
      </c>
      <c r="J23" s="25" t="s">
        <v>132</v>
      </c>
    </row>
    <row r="24" spans="1:14" ht="30" x14ac:dyDescent="0.25">
      <c r="A24" s="23" t="s">
        <v>121</v>
      </c>
      <c r="B24" s="23" t="s">
        <v>126</v>
      </c>
      <c r="C24" s="12" t="s">
        <v>16</v>
      </c>
      <c r="D24" s="12">
        <v>960</v>
      </c>
      <c r="E24" s="24">
        <v>0.14000000000000001</v>
      </c>
      <c r="F24" s="24">
        <f>H24*1</f>
        <v>136</v>
      </c>
      <c r="G24" s="12" t="s">
        <v>130</v>
      </c>
      <c r="H24" s="24">
        <v>136</v>
      </c>
      <c r="I24" s="12">
        <v>5</v>
      </c>
      <c r="J24" s="25" t="s">
        <v>133</v>
      </c>
    </row>
    <row r="25" spans="1:14" ht="30" x14ac:dyDescent="0.25">
      <c r="A25" s="23" t="s">
        <v>122</v>
      </c>
      <c r="B25" s="23" t="s">
        <v>127</v>
      </c>
      <c r="C25" s="12" t="s">
        <v>16</v>
      </c>
      <c r="D25" s="12">
        <v>960</v>
      </c>
      <c r="E25" s="24">
        <v>0.28999999999999998</v>
      </c>
      <c r="F25" s="24">
        <f>H25*2</f>
        <v>273.60000000000002</v>
      </c>
      <c r="G25" s="12" t="s">
        <v>129</v>
      </c>
      <c r="H25" s="24">
        <v>136.80000000000001</v>
      </c>
      <c r="I25" s="12">
        <v>5</v>
      </c>
      <c r="J25" s="25" t="s">
        <v>134</v>
      </c>
    </row>
    <row r="26" spans="1:14" ht="137.25" customHeight="1" x14ac:dyDescent="0.25">
      <c r="A26" s="10" t="s">
        <v>20</v>
      </c>
      <c r="B26" s="11" t="s">
        <v>21</v>
      </c>
      <c r="C26" s="12" t="s">
        <v>15</v>
      </c>
      <c r="D26" s="12" t="s">
        <v>16</v>
      </c>
      <c r="E26" s="12" t="s">
        <v>16</v>
      </c>
      <c r="F26" s="12" t="s">
        <v>16</v>
      </c>
      <c r="G26" s="12" t="s">
        <v>16</v>
      </c>
      <c r="H26" s="12" t="s">
        <v>16</v>
      </c>
      <c r="I26" s="12" t="s">
        <v>16</v>
      </c>
      <c r="J26" s="12" t="s">
        <v>16</v>
      </c>
      <c r="K26" s="27"/>
      <c r="L26" s="27"/>
      <c r="M26" s="27"/>
      <c r="N26" s="27"/>
    </row>
    <row r="27" spans="1:14" ht="60" x14ac:dyDescent="0.25">
      <c r="A27" s="13" t="s">
        <v>22</v>
      </c>
      <c r="B27" s="13" t="s">
        <v>137</v>
      </c>
      <c r="C27" s="12" t="s">
        <v>16</v>
      </c>
      <c r="D27" s="12">
        <v>960</v>
      </c>
      <c r="E27" s="12">
        <v>1.22</v>
      </c>
      <c r="F27" s="24">
        <f>H27*2</f>
        <v>1166.4000000000001</v>
      </c>
      <c r="G27" s="12" t="s">
        <v>129</v>
      </c>
      <c r="H27" s="24">
        <v>583.20000000000005</v>
      </c>
      <c r="I27" s="12">
        <v>5</v>
      </c>
      <c r="J27" s="26" t="s">
        <v>141</v>
      </c>
    </row>
    <row r="28" spans="1:14" ht="45" x14ac:dyDescent="0.25">
      <c r="A28" s="13" t="s">
        <v>23</v>
      </c>
      <c r="B28" s="13" t="s">
        <v>138</v>
      </c>
      <c r="C28" s="12" t="s">
        <v>16</v>
      </c>
      <c r="D28" s="12">
        <v>960</v>
      </c>
      <c r="E28" s="12">
        <v>1.22</v>
      </c>
      <c r="F28" s="24">
        <f>H28*2</f>
        <v>1166.4000000000001</v>
      </c>
      <c r="G28" s="12" t="s">
        <v>129</v>
      </c>
      <c r="H28" s="24">
        <v>583.20000000000005</v>
      </c>
      <c r="I28" s="12">
        <v>5</v>
      </c>
      <c r="J28" s="26" t="s">
        <v>142</v>
      </c>
    </row>
    <row r="29" spans="1:14" ht="45" x14ac:dyDescent="0.25">
      <c r="A29" s="13" t="s">
        <v>24</v>
      </c>
      <c r="B29" s="13" t="s">
        <v>139</v>
      </c>
      <c r="C29" s="12" t="s">
        <v>16</v>
      </c>
      <c r="D29" s="12">
        <v>960</v>
      </c>
      <c r="E29" s="12">
        <f>H29/480</f>
        <v>9.42</v>
      </c>
      <c r="F29" s="24">
        <f>H29*2</f>
        <v>9043.2000000000007</v>
      </c>
      <c r="G29" s="12" t="s">
        <v>129</v>
      </c>
      <c r="H29" s="24">
        <v>4521.6000000000004</v>
      </c>
      <c r="I29" s="12">
        <v>5</v>
      </c>
      <c r="J29" s="26" t="s">
        <v>143</v>
      </c>
    </row>
    <row r="30" spans="1:14" ht="45" x14ac:dyDescent="0.25">
      <c r="A30" s="23" t="s">
        <v>135</v>
      </c>
      <c r="B30" s="23" t="s">
        <v>140</v>
      </c>
      <c r="C30" s="12" t="s">
        <v>16</v>
      </c>
      <c r="D30" s="12">
        <v>960</v>
      </c>
      <c r="E30" s="12">
        <v>0.55000000000000004</v>
      </c>
      <c r="F30" s="24">
        <f>H30*2</f>
        <v>529.6</v>
      </c>
      <c r="G30" s="12" t="s">
        <v>129</v>
      </c>
      <c r="H30" s="24">
        <v>264.8</v>
      </c>
      <c r="I30" s="12">
        <v>5</v>
      </c>
      <c r="J30" s="26" t="s">
        <v>144</v>
      </c>
    </row>
    <row r="31" spans="1:14" ht="30" x14ac:dyDescent="0.25">
      <c r="A31" s="23" t="s">
        <v>136</v>
      </c>
      <c r="B31" s="23" t="s">
        <v>127</v>
      </c>
      <c r="C31" s="12" t="s">
        <v>16</v>
      </c>
      <c r="D31" s="12">
        <v>960</v>
      </c>
      <c r="E31" s="12">
        <v>0.28999999999999998</v>
      </c>
      <c r="F31" s="24">
        <f>H31*2</f>
        <v>273.60000000000002</v>
      </c>
      <c r="G31" s="12" t="s">
        <v>129</v>
      </c>
      <c r="H31" s="24">
        <v>136.80000000000001</v>
      </c>
      <c r="I31" s="12">
        <v>5</v>
      </c>
      <c r="J31" s="25" t="s">
        <v>134</v>
      </c>
    </row>
    <row r="32" spans="1:14" x14ac:dyDescent="0.25">
      <c r="A32" s="14"/>
      <c r="B32" s="15" t="s">
        <v>25</v>
      </c>
      <c r="C32" s="16" t="s">
        <v>16</v>
      </c>
      <c r="D32" s="17" t="s">
        <v>16</v>
      </c>
      <c r="E32" s="18"/>
      <c r="F32" s="28">
        <v>23324.800000000003</v>
      </c>
      <c r="G32" s="17" t="s">
        <v>16</v>
      </c>
      <c r="H32" s="18" t="s">
        <v>16</v>
      </c>
      <c r="I32" s="18" t="s">
        <v>16</v>
      </c>
      <c r="J32" s="18" t="s">
        <v>16</v>
      </c>
    </row>
    <row r="33" spans="1:10" ht="15.75" x14ac:dyDescent="0.25">
      <c r="A33" s="2"/>
    </row>
    <row r="34" spans="1:10" ht="15.75" x14ac:dyDescent="0.25">
      <c r="A34" s="33" t="s">
        <v>26</v>
      </c>
      <c r="B34" s="33"/>
      <c r="C34" s="33"/>
      <c r="D34" s="33"/>
      <c r="E34" s="33"/>
      <c r="F34" s="33"/>
      <c r="G34" s="33"/>
      <c r="H34" s="33"/>
      <c r="I34" s="33"/>
      <c r="J34" s="33"/>
    </row>
    <row r="35" spans="1:10" ht="15.75" x14ac:dyDescent="0.25">
      <c r="A35" s="4"/>
    </row>
    <row r="36" spans="1:10" x14ac:dyDescent="0.25">
      <c r="A36" s="47" t="s">
        <v>108</v>
      </c>
      <c r="B36" s="47"/>
      <c r="C36" s="47"/>
      <c r="D36" s="47"/>
      <c r="E36" s="47"/>
      <c r="F36" s="47"/>
      <c r="G36" s="47"/>
      <c r="H36" s="47"/>
      <c r="I36" s="47"/>
      <c r="J36" s="47"/>
    </row>
    <row r="37" spans="1:10" x14ac:dyDescent="0.25">
      <c r="A37" s="48" t="s">
        <v>109</v>
      </c>
      <c r="B37" s="48"/>
      <c r="C37" s="48"/>
      <c r="D37" s="48"/>
      <c r="E37" s="48"/>
      <c r="F37" s="48"/>
      <c r="G37" s="48"/>
      <c r="H37" s="48"/>
      <c r="I37" s="48"/>
      <c r="J37" s="48"/>
    </row>
    <row r="38" spans="1:10" x14ac:dyDescent="0.25">
      <c r="A38" s="47" t="s">
        <v>110</v>
      </c>
      <c r="B38" s="47"/>
      <c r="C38" s="47"/>
      <c r="D38" s="47"/>
      <c r="E38" s="47"/>
      <c r="F38" s="47"/>
      <c r="G38" s="47"/>
      <c r="H38" s="47"/>
      <c r="I38" s="47"/>
      <c r="J38" s="47"/>
    </row>
    <row r="39" spans="1:10" ht="15.75" x14ac:dyDescent="0.25">
      <c r="A39" s="6"/>
    </row>
    <row r="40" spans="1:10" ht="79.5" customHeight="1" x14ac:dyDescent="0.25">
      <c r="A40" s="8" t="s">
        <v>27</v>
      </c>
      <c r="B40" s="10" t="s">
        <v>28</v>
      </c>
      <c r="C40" s="60" t="s">
        <v>29</v>
      </c>
      <c r="D40" s="55"/>
      <c r="E40" s="55"/>
      <c r="F40" s="56"/>
      <c r="G40" s="58" t="s">
        <v>30</v>
      </c>
      <c r="H40" s="58"/>
      <c r="I40" s="58"/>
      <c r="J40" s="59"/>
    </row>
    <row r="41" spans="1:10" ht="21.75" customHeight="1" x14ac:dyDescent="0.25">
      <c r="A41" s="19"/>
      <c r="B41" s="54" t="s">
        <v>31</v>
      </c>
      <c r="C41" s="55"/>
      <c r="D41" s="55"/>
      <c r="E41" s="55"/>
      <c r="F41" s="55"/>
      <c r="G41" s="55"/>
      <c r="H41" s="55"/>
      <c r="I41" s="55"/>
      <c r="J41" s="56"/>
    </row>
    <row r="42" spans="1:10" ht="72.75" customHeight="1" x14ac:dyDescent="0.25">
      <c r="A42" s="13" t="s">
        <v>13</v>
      </c>
      <c r="B42" s="13" t="s">
        <v>32</v>
      </c>
      <c r="C42" s="40" t="s">
        <v>33</v>
      </c>
      <c r="D42" s="41"/>
      <c r="E42" s="41"/>
      <c r="F42" s="41"/>
      <c r="G42" s="40" t="s">
        <v>152</v>
      </c>
      <c r="H42" s="41"/>
      <c r="I42" s="41"/>
      <c r="J42" s="41"/>
    </row>
    <row r="43" spans="1:10" ht="37.5" customHeight="1" x14ac:dyDescent="0.25">
      <c r="A43" s="13" t="s">
        <v>20</v>
      </c>
      <c r="B43" s="13" t="s">
        <v>34</v>
      </c>
      <c r="C43" s="40" t="s">
        <v>95</v>
      </c>
      <c r="D43" s="41"/>
      <c r="E43" s="41"/>
      <c r="F43" s="41"/>
      <c r="G43" s="40" t="s">
        <v>148</v>
      </c>
      <c r="H43" s="41"/>
      <c r="I43" s="41"/>
      <c r="J43" s="41"/>
    </row>
    <row r="44" spans="1:10" ht="19.5" customHeight="1" x14ac:dyDescent="0.25">
      <c r="A44" s="57" t="s">
        <v>35</v>
      </c>
      <c r="B44" s="57" t="s">
        <v>36</v>
      </c>
      <c r="C44" s="42" t="s">
        <v>37</v>
      </c>
      <c r="D44" s="43"/>
      <c r="E44" s="43"/>
      <c r="F44" s="43"/>
      <c r="G44" s="42" t="s">
        <v>111</v>
      </c>
      <c r="H44" s="43"/>
      <c r="I44" s="43"/>
      <c r="J44" s="43"/>
    </row>
    <row r="45" spans="1:10" ht="16.5" customHeight="1" x14ac:dyDescent="0.25">
      <c r="A45" s="57"/>
      <c r="B45" s="57"/>
      <c r="C45" s="44" t="s">
        <v>38</v>
      </c>
      <c r="D45" s="45"/>
      <c r="E45" s="45"/>
      <c r="F45" s="45"/>
      <c r="G45" s="44" t="s">
        <v>38</v>
      </c>
      <c r="H45" s="45"/>
      <c r="I45" s="45"/>
      <c r="J45" s="45"/>
    </row>
    <row r="46" spans="1:10" ht="23.25" customHeight="1" x14ac:dyDescent="0.25">
      <c r="A46" s="57"/>
      <c r="B46" s="57"/>
      <c r="C46" s="44" t="s">
        <v>39</v>
      </c>
      <c r="D46" s="45"/>
      <c r="E46" s="45"/>
      <c r="F46" s="45"/>
      <c r="G46" s="44" t="s">
        <v>149</v>
      </c>
      <c r="H46" s="45"/>
      <c r="I46" s="45"/>
      <c r="J46" s="45"/>
    </row>
    <row r="47" spans="1:10" ht="15.75" customHeight="1" x14ac:dyDescent="0.25">
      <c r="A47" s="57"/>
      <c r="B47" s="57"/>
      <c r="C47" s="49" t="s">
        <v>40</v>
      </c>
      <c r="D47" s="50"/>
      <c r="E47" s="50"/>
      <c r="F47" s="50"/>
      <c r="G47" s="49" t="s">
        <v>40</v>
      </c>
      <c r="H47" s="50"/>
      <c r="I47" s="50"/>
      <c r="J47" s="50"/>
    </row>
    <row r="48" spans="1:10" ht="23.25" customHeight="1" x14ac:dyDescent="0.25">
      <c r="A48" s="57"/>
      <c r="B48" s="57"/>
      <c r="C48" s="44" t="s">
        <v>41</v>
      </c>
      <c r="D48" s="45"/>
      <c r="E48" s="45"/>
      <c r="F48" s="45"/>
      <c r="G48" s="44" t="s">
        <v>41</v>
      </c>
      <c r="H48" s="45"/>
      <c r="I48" s="45"/>
      <c r="J48" s="45"/>
    </row>
    <row r="49" spans="1:10" ht="17.25" customHeight="1" x14ac:dyDescent="0.25">
      <c r="A49" s="57"/>
      <c r="B49" s="57"/>
      <c r="C49" s="44" t="s">
        <v>42</v>
      </c>
      <c r="D49" s="45"/>
      <c r="E49" s="45"/>
      <c r="F49" s="45"/>
      <c r="G49" s="44" t="s">
        <v>42</v>
      </c>
      <c r="H49" s="45"/>
      <c r="I49" s="45"/>
      <c r="J49" s="45"/>
    </row>
    <row r="50" spans="1:10" ht="23.25" customHeight="1" x14ac:dyDescent="0.25">
      <c r="A50" s="57"/>
      <c r="B50" s="57"/>
      <c r="C50" s="44" t="s">
        <v>96</v>
      </c>
      <c r="D50" s="45"/>
      <c r="E50" s="45"/>
      <c r="F50" s="45"/>
      <c r="G50" s="44" t="s">
        <v>96</v>
      </c>
      <c r="H50" s="45"/>
      <c r="I50" s="45"/>
      <c r="J50" s="45"/>
    </row>
    <row r="51" spans="1:10" ht="18.75" customHeight="1" x14ac:dyDescent="0.25">
      <c r="A51" s="57"/>
      <c r="B51" s="57"/>
      <c r="C51" s="44" t="s">
        <v>43</v>
      </c>
      <c r="D51" s="45"/>
      <c r="E51" s="45"/>
      <c r="F51" s="45"/>
      <c r="G51" s="44" t="s">
        <v>155</v>
      </c>
      <c r="H51" s="45"/>
      <c r="I51" s="45"/>
      <c r="J51" s="45"/>
    </row>
    <row r="52" spans="1:10" ht="20.25" customHeight="1" x14ac:dyDescent="0.25">
      <c r="A52" s="57"/>
      <c r="B52" s="57"/>
      <c r="C52" s="44" t="s">
        <v>44</v>
      </c>
      <c r="D52" s="45"/>
      <c r="E52" s="45"/>
      <c r="F52" s="45"/>
      <c r="G52" s="44" t="s">
        <v>44</v>
      </c>
      <c r="H52" s="45"/>
      <c r="I52" s="45"/>
      <c r="J52" s="45"/>
    </row>
    <row r="53" spans="1:10" ht="37.5" customHeight="1" x14ac:dyDescent="0.25">
      <c r="A53" s="57"/>
      <c r="B53" s="57"/>
      <c r="C53" s="44" t="s">
        <v>97</v>
      </c>
      <c r="D53" s="45"/>
      <c r="E53" s="45"/>
      <c r="F53" s="45"/>
      <c r="G53" s="44" t="s">
        <v>150</v>
      </c>
      <c r="H53" s="45"/>
      <c r="I53" s="45"/>
      <c r="J53" s="45"/>
    </row>
    <row r="54" spans="1:10" ht="22.5" customHeight="1" x14ac:dyDescent="0.25">
      <c r="A54" s="57"/>
      <c r="B54" s="57"/>
      <c r="C54" s="44" t="s">
        <v>45</v>
      </c>
      <c r="D54" s="45"/>
      <c r="E54" s="45"/>
      <c r="F54" s="45"/>
      <c r="G54" s="44" t="s">
        <v>45</v>
      </c>
      <c r="H54" s="45"/>
      <c r="I54" s="45"/>
      <c r="J54" s="45"/>
    </row>
    <row r="55" spans="1:10" ht="98.25" customHeight="1" x14ac:dyDescent="0.25">
      <c r="A55" s="57"/>
      <c r="B55" s="57"/>
      <c r="C55" s="65" t="s">
        <v>46</v>
      </c>
      <c r="D55" s="66"/>
      <c r="E55" s="66"/>
      <c r="F55" s="66"/>
      <c r="G55" s="65" t="s">
        <v>153</v>
      </c>
      <c r="H55" s="66"/>
      <c r="I55" s="66"/>
      <c r="J55" s="66"/>
    </row>
    <row r="56" spans="1:10" ht="26.25" customHeight="1" x14ac:dyDescent="0.25">
      <c r="A56" s="13" t="s">
        <v>47</v>
      </c>
      <c r="B56" s="13" t="s">
        <v>48</v>
      </c>
      <c r="C56" s="40" t="s">
        <v>49</v>
      </c>
      <c r="D56" s="41"/>
      <c r="E56" s="41"/>
      <c r="F56" s="67"/>
      <c r="G56" s="40" t="s">
        <v>151</v>
      </c>
      <c r="H56" s="41"/>
      <c r="I56" s="41"/>
      <c r="J56" s="67"/>
    </row>
    <row r="57" spans="1:10" ht="19.5" customHeight="1" x14ac:dyDescent="0.25">
      <c r="A57" s="57" t="s">
        <v>50</v>
      </c>
      <c r="B57" s="20" t="s">
        <v>101</v>
      </c>
      <c r="C57" s="68" t="s">
        <v>51</v>
      </c>
      <c r="D57" s="69"/>
      <c r="E57" s="69"/>
      <c r="F57" s="70"/>
      <c r="G57" s="34" t="s">
        <v>112</v>
      </c>
      <c r="H57" s="35"/>
      <c r="I57" s="35"/>
      <c r="J57" s="36"/>
    </row>
    <row r="58" spans="1:10" ht="24" customHeight="1" x14ac:dyDescent="0.25">
      <c r="A58" s="57"/>
      <c r="B58" s="20" t="s">
        <v>100</v>
      </c>
      <c r="C58" s="71" t="s">
        <v>52</v>
      </c>
      <c r="D58" s="72"/>
      <c r="E58" s="72"/>
      <c r="F58" s="73"/>
      <c r="G58" s="37"/>
      <c r="H58" s="38"/>
      <c r="I58" s="38"/>
      <c r="J58" s="39"/>
    </row>
    <row r="59" spans="1:10" ht="33" customHeight="1" x14ac:dyDescent="0.25">
      <c r="A59" s="57" t="s">
        <v>53</v>
      </c>
      <c r="B59" s="80" t="s">
        <v>99</v>
      </c>
      <c r="C59" s="68" t="s">
        <v>51</v>
      </c>
      <c r="D59" s="69"/>
      <c r="E59" s="69"/>
      <c r="F59" s="70"/>
      <c r="G59" s="34" t="s">
        <v>147</v>
      </c>
      <c r="H59" s="35"/>
      <c r="I59" s="35"/>
      <c r="J59" s="36"/>
    </row>
    <row r="60" spans="1:10" ht="21.75" customHeight="1" x14ac:dyDescent="0.25">
      <c r="A60" s="57"/>
      <c r="B60" s="81" t="s">
        <v>98</v>
      </c>
      <c r="C60" s="71" t="s">
        <v>54</v>
      </c>
      <c r="D60" s="72"/>
      <c r="E60" s="72"/>
      <c r="F60" s="73"/>
      <c r="G60" s="37"/>
      <c r="H60" s="38"/>
      <c r="I60" s="38"/>
      <c r="J60" s="39"/>
    </row>
    <row r="61" spans="1:10" ht="25.5" customHeight="1" x14ac:dyDescent="0.25">
      <c r="A61" s="57" t="s">
        <v>55</v>
      </c>
      <c r="B61" s="57" t="s">
        <v>56</v>
      </c>
      <c r="C61" s="68" t="s">
        <v>57</v>
      </c>
      <c r="D61" s="69"/>
      <c r="E61" s="69"/>
      <c r="F61" s="70"/>
      <c r="G61" s="68" t="s">
        <v>57</v>
      </c>
      <c r="H61" s="69"/>
      <c r="I61" s="69"/>
      <c r="J61" s="70"/>
    </row>
    <row r="62" spans="1:10" ht="21.75" customHeight="1" x14ac:dyDescent="0.25">
      <c r="A62" s="57"/>
      <c r="B62" s="57"/>
      <c r="C62" s="51" t="s">
        <v>58</v>
      </c>
      <c r="D62" s="52"/>
      <c r="E62" s="52"/>
      <c r="F62" s="53"/>
      <c r="G62" s="51" t="s">
        <v>58</v>
      </c>
      <c r="H62" s="52"/>
      <c r="I62" s="52"/>
      <c r="J62" s="53"/>
    </row>
    <row r="63" spans="1:10" ht="21.75" customHeight="1" x14ac:dyDescent="0.25">
      <c r="A63" s="57"/>
      <c r="B63" s="57"/>
      <c r="C63" s="51" t="s">
        <v>59</v>
      </c>
      <c r="D63" s="52"/>
      <c r="E63" s="52"/>
      <c r="F63" s="53"/>
      <c r="G63" s="51" t="s">
        <v>59</v>
      </c>
      <c r="H63" s="52"/>
      <c r="I63" s="52"/>
      <c r="J63" s="53"/>
    </row>
    <row r="64" spans="1:10" ht="25.5" customHeight="1" x14ac:dyDescent="0.25">
      <c r="A64" s="57"/>
      <c r="B64" s="57"/>
      <c r="C64" s="51" t="s">
        <v>60</v>
      </c>
      <c r="D64" s="52"/>
      <c r="E64" s="52"/>
      <c r="F64" s="53"/>
      <c r="G64" s="51" t="s">
        <v>60</v>
      </c>
      <c r="H64" s="52"/>
      <c r="I64" s="52"/>
      <c r="J64" s="53"/>
    </row>
    <row r="65" spans="1:10" ht="22.5" customHeight="1" x14ac:dyDescent="0.25">
      <c r="A65" s="57"/>
      <c r="B65" s="57"/>
      <c r="C65" s="51" t="s">
        <v>61</v>
      </c>
      <c r="D65" s="52"/>
      <c r="E65" s="52"/>
      <c r="F65" s="53"/>
      <c r="G65" s="51" t="s">
        <v>113</v>
      </c>
      <c r="H65" s="52"/>
      <c r="I65" s="52"/>
      <c r="J65" s="53"/>
    </row>
    <row r="66" spans="1:10" ht="24.75" customHeight="1" x14ac:dyDescent="0.25">
      <c r="A66" s="57"/>
      <c r="B66" s="57"/>
      <c r="C66" s="71" t="s">
        <v>62</v>
      </c>
      <c r="D66" s="72"/>
      <c r="E66" s="72"/>
      <c r="F66" s="73"/>
      <c r="G66" s="74" t="s">
        <v>62</v>
      </c>
      <c r="H66" s="75"/>
      <c r="I66" s="75"/>
      <c r="J66" s="76"/>
    </row>
    <row r="67" spans="1:10" ht="21.75" customHeight="1" x14ac:dyDescent="0.25">
      <c r="A67" s="57" t="s">
        <v>63</v>
      </c>
      <c r="B67" s="57" t="s">
        <v>64</v>
      </c>
      <c r="C67" s="68" t="s">
        <v>65</v>
      </c>
      <c r="D67" s="69"/>
      <c r="E67" s="69"/>
      <c r="F67" s="70"/>
      <c r="G67" s="68" t="s">
        <v>114</v>
      </c>
      <c r="H67" s="69"/>
      <c r="I67" s="69"/>
      <c r="J67" s="70"/>
    </row>
    <row r="68" spans="1:10" ht="17.25" customHeight="1" x14ac:dyDescent="0.25">
      <c r="A68" s="57"/>
      <c r="B68" s="57"/>
      <c r="C68" s="51" t="s">
        <v>66</v>
      </c>
      <c r="D68" s="52"/>
      <c r="E68" s="52"/>
      <c r="F68" s="53"/>
      <c r="G68" s="51" t="s">
        <v>66</v>
      </c>
      <c r="H68" s="52"/>
      <c r="I68" s="52"/>
      <c r="J68" s="53"/>
    </row>
    <row r="69" spans="1:10" ht="21" customHeight="1" x14ac:dyDescent="0.25">
      <c r="A69" s="57"/>
      <c r="B69" s="57"/>
      <c r="C69" s="51" t="s">
        <v>67</v>
      </c>
      <c r="D69" s="52"/>
      <c r="E69" s="52"/>
      <c r="F69" s="53"/>
      <c r="G69" s="51" t="s">
        <v>67</v>
      </c>
      <c r="H69" s="52"/>
      <c r="I69" s="52"/>
      <c r="J69" s="53"/>
    </row>
    <row r="70" spans="1:10" ht="26.25" customHeight="1" x14ac:dyDescent="0.25">
      <c r="A70" s="57"/>
      <c r="B70" s="57"/>
      <c r="C70" s="51" t="s">
        <v>68</v>
      </c>
      <c r="D70" s="52"/>
      <c r="E70" s="52"/>
      <c r="F70" s="53"/>
      <c r="G70" s="51" t="s">
        <v>68</v>
      </c>
      <c r="H70" s="52"/>
      <c r="I70" s="52"/>
      <c r="J70" s="53"/>
    </row>
    <row r="71" spans="1:10" ht="25.5" customHeight="1" x14ac:dyDescent="0.25">
      <c r="A71" s="57"/>
      <c r="B71" s="57"/>
      <c r="C71" s="51" t="s">
        <v>103</v>
      </c>
      <c r="D71" s="52"/>
      <c r="E71" s="52"/>
      <c r="F71" s="53"/>
      <c r="G71" s="51" t="s">
        <v>115</v>
      </c>
      <c r="H71" s="52"/>
      <c r="I71" s="52"/>
      <c r="J71" s="53"/>
    </row>
    <row r="72" spans="1:10" ht="22.5" customHeight="1" x14ac:dyDescent="0.25">
      <c r="A72" s="57"/>
      <c r="B72" s="57"/>
      <c r="C72" s="51" t="s">
        <v>69</v>
      </c>
      <c r="D72" s="52"/>
      <c r="E72" s="52"/>
      <c r="F72" s="53"/>
      <c r="G72" s="51" t="s">
        <v>116</v>
      </c>
      <c r="H72" s="52"/>
      <c r="I72" s="52"/>
      <c r="J72" s="53"/>
    </row>
    <row r="73" spans="1:10" ht="24" customHeight="1" x14ac:dyDescent="0.25">
      <c r="A73" s="57"/>
      <c r="B73" s="57"/>
      <c r="C73" s="51" t="s">
        <v>70</v>
      </c>
      <c r="D73" s="52"/>
      <c r="E73" s="52"/>
      <c r="F73" s="53"/>
      <c r="G73" s="51" t="s">
        <v>117</v>
      </c>
      <c r="H73" s="52"/>
      <c r="I73" s="52"/>
      <c r="J73" s="53"/>
    </row>
    <row r="74" spans="1:10" ht="20.25" customHeight="1" x14ac:dyDescent="0.25">
      <c r="A74" s="57"/>
      <c r="B74" s="57"/>
      <c r="C74" s="71" t="s">
        <v>71</v>
      </c>
      <c r="D74" s="72"/>
      <c r="E74" s="72"/>
      <c r="F74" s="73"/>
      <c r="G74" s="71" t="s">
        <v>71</v>
      </c>
      <c r="H74" s="72"/>
      <c r="I74" s="72"/>
      <c r="J74" s="73"/>
    </row>
    <row r="75" spans="1:10" ht="22.5" customHeight="1" x14ac:dyDescent="0.25">
      <c r="A75" s="62" t="s">
        <v>72</v>
      </c>
      <c r="B75" s="62" t="s">
        <v>73</v>
      </c>
      <c r="C75" s="68" t="s">
        <v>74</v>
      </c>
      <c r="D75" s="69"/>
      <c r="E75" s="69"/>
      <c r="F75" s="70"/>
      <c r="G75" s="68" t="s">
        <v>118</v>
      </c>
      <c r="H75" s="69"/>
      <c r="I75" s="69"/>
      <c r="J75" s="70"/>
    </row>
    <row r="76" spans="1:10" ht="19.5" customHeight="1" x14ac:dyDescent="0.25">
      <c r="A76" s="63"/>
      <c r="B76" s="63"/>
      <c r="C76" s="51" t="s">
        <v>75</v>
      </c>
      <c r="D76" s="52"/>
      <c r="E76" s="52"/>
      <c r="F76" s="53"/>
      <c r="G76" s="51" t="s">
        <v>75</v>
      </c>
      <c r="H76" s="52"/>
      <c r="I76" s="52"/>
      <c r="J76" s="53"/>
    </row>
    <row r="77" spans="1:10" ht="27" customHeight="1" x14ac:dyDescent="0.25">
      <c r="A77" s="63"/>
      <c r="B77" s="63"/>
      <c r="C77" s="51" t="s">
        <v>76</v>
      </c>
      <c r="D77" s="52"/>
      <c r="E77" s="52"/>
      <c r="F77" s="53"/>
      <c r="G77" s="51" t="s">
        <v>119</v>
      </c>
      <c r="H77" s="52"/>
      <c r="I77" s="52"/>
      <c r="J77" s="53"/>
    </row>
    <row r="78" spans="1:10" ht="19.5" customHeight="1" x14ac:dyDescent="0.25">
      <c r="A78" s="63"/>
      <c r="B78" s="63"/>
      <c r="C78" s="51" t="s">
        <v>77</v>
      </c>
      <c r="D78" s="52"/>
      <c r="E78" s="52"/>
      <c r="F78" s="53"/>
      <c r="G78" s="51" t="s">
        <v>77</v>
      </c>
      <c r="H78" s="52"/>
      <c r="I78" s="52"/>
      <c r="J78" s="53"/>
    </row>
    <row r="79" spans="1:10" ht="20.25" customHeight="1" x14ac:dyDescent="0.25">
      <c r="A79" s="63"/>
      <c r="B79" s="63"/>
      <c r="C79" s="51" t="s">
        <v>78</v>
      </c>
      <c r="D79" s="52"/>
      <c r="E79" s="52"/>
      <c r="F79" s="53"/>
      <c r="G79" s="51" t="s">
        <v>78</v>
      </c>
      <c r="H79" s="52"/>
      <c r="I79" s="52"/>
      <c r="J79" s="53"/>
    </row>
    <row r="80" spans="1:10" ht="23.25" customHeight="1" x14ac:dyDescent="0.25">
      <c r="A80" s="64"/>
      <c r="B80" s="64"/>
      <c r="C80" s="71" t="s">
        <v>79</v>
      </c>
      <c r="D80" s="72"/>
      <c r="E80" s="72"/>
      <c r="F80" s="73"/>
      <c r="G80" s="71" t="s">
        <v>79</v>
      </c>
      <c r="H80" s="72"/>
      <c r="I80" s="72"/>
      <c r="J80" s="73"/>
    </row>
    <row r="81" spans="1:10" ht="210" customHeight="1" x14ac:dyDescent="0.25">
      <c r="A81" s="13" t="s">
        <v>80</v>
      </c>
      <c r="B81" s="21" t="s">
        <v>146</v>
      </c>
      <c r="C81" s="77" t="s">
        <v>102</v>
      </c>
      <c r="D81" s="78"/>
      <c r="E81" s="78"/>
      <c r="F81" s="79"/>
      <c r="G81" s="77" t="s">
        <v>120</v>
      </c>
      <c r="H81" s="78"/>
      <c r="I81" s="78"/>
      <c r="J81" s="79"/>
    </row>
    <row r="83" spans="1:10" ht="15.75" x14ac:dyDescent="0.25">
      <c r="A83" s="2" t="s">
        <v>81</v>
      </c>
    </row>
    <row r="85" spans="1:10" x14ac:dyDescent="0.25">
      <c r="A85" s="7" t="s">
        <v>82</v>
      </c>
    </row>
    <row r="86" spans="1:10" x14ac:dyDescent="0.25">
      <c r="A86" s="7" t="s">
        <v>83</v>
      </c>
    </row>
    <row r="87" spans="1:10" x14ac:dyDescent="0.25">
      <c r="A87" s="61" t="s">
        <v>84</v>
      </c>
      <c r="B87" s="61"/>
      <c r="C87" s="61"/>
      <c r="D87" s="61"/>
      <c r="E87" s="61"/>
      <c r="F87" s="61"/>
      <c r="G87" s="61"/>
      <c r="H87" s="61"/>
      <c r="I87" s="61"/>
      <c r="J87" s="61"/>
    </row>
    <row r="88" spans="1:10" x14ac:dyDescent="0.25">
      <c r="A88" s="61"/>
      <c r="B88" s="61"/>
      <c r="C88" s="61"/>
      <c r="D88" s="61"/>
      <c r="E88" s="61"/>
      <c r="F88" s="61"/>
      <c r="G88" s="61"/>
      <c r="H88" s="61"/>
      <c r="I88" s="61"/>
      <c r="J88" s="61"/>
    </row>
    <row r="89" spans="1:10" x14ac:dyDescent="0.25">
      <c r="A89" s="30" t="s">
        <v>85</v>
      </c>
      <c r="B89" s="31"/>
      <c r="C89" s="31"/>
      <c r="D89" s="31"/>
      <c r="E89" s="31"/>
      <c r="F89" s="31"/>
      <c r="G89" s="31"/>
      <c r="H89" s="31"/>
      <c r="I89" s="31"/>
      <c r="J89" s="31"/>
    </row>
    <row r="90" spans="1:10" x14ac:dyDescent="0.25">
      <c r="A90" s="30" t="s">
        <v>86</v>
      </c>
      <c r="B90" s="31"/>
      <c r="C90" s="31"/>
      <c r="D90" s="31"/>
      <c r="E90" s="31"/>
      <c r="F90" s="31"/>
      <c r="G90" s="31"/>
      <c r="H90" s="31"/>
      <c r="I90" s="31"/>
      <c r="J90" s="31"/>
    </row>
    <row r="91" spans="1:10" x14ac:dyDescent="0.25">
      <c r="A91" s="7" t="s">
        <v>154</v>
      </c>
    </row>
    <row r="92" spans="1:10" x14ac:dyDescent="0.25">
      <c r="A92" s="29" t="s">
        <v>87</v>
      </c>
      <c r="B92" s="82"/>
      <c r="C92" s="22"/>
    </row>
    <row r="93" spans="1:10" x14ac:dyDescent="0.25">
      <c r="A93" s="7" t="s">
        <v>88</v>
      </c>
    </row>
    <row r="94" spans="1:10" x14ac:dyDescent="0.25">
      <c r="A94" s="7" t="s">
        <v>145</v>
      </c>
    </row>
    <row r="95" spans="1:10" x14ac:dyDescent="0.25">
      <c r="A95" s="7" t="s">
        <v>89</v>
      </c>
    </row>
    <row r="96" spans="1:10" x14ac:dyDescent="0.25">
      <c r="A96" s="61" t="s">
        <v>90</v>
      </c>
      <c r="B96" s="61"/>
      <c r="C96" s="61"/>
      <c r="D96" s="61"/>
      <c r="E96" s="61"/>
      <c r="F96" s="61"/>
      <c r="G96" s="61"/>
      <c r="H96" s="61"/>
      <c r="I96" s="61"/>
      <c r="J96" s="61"/>
    </row>
    <row r="97" spans="1:10" ht="33" customHeight="1" x14ac:dyDescent="0.25">
      <c r="A97" s="61"/>
      <c r="B97" s="61"/>
      <c r="C97" s="61"/>
      <c r="D97" s="61"/>
      <c r="E97" s="61"/>
      <c r="F97" s="61"/>
      <c r="G97" s="61"/>
      <c r="H97" s="61"/>
      <c r="I97" s="61"/>
      <c r="J97" s="61"/>
    </row>
  </sheetData>
  <mergeCells count="108">
    <mergeCell ref="C74:F74"/>
    <mergeCell ref="G80:J80"/>
    <mergeCell ref="G74:J74"/>
    <mergeCell ref="G75:J75"/>
    <mergeCell ref="G76:J76"/>
    <mergeCell ref="G77:J77"/>
    <mergeCell ref="G78:J78"/>
    <mergeCell ref="G79:J79"/>
    <mergeCell ref="C75:F75"/>
    <mergeCell ref="C76:F76"/>
    <mergeCell ref="C77:F77"/>
    <mergeCell ref="C78:F78"/>
    <mergeCell ref="C56:F56"/>
    <mergeCell ref="C53:F53"/>
    <mergeCell ref="C54:F54"/>
    <mergeCell ref="C55:F55"/>
    <mergeCell ref="G56:J56"/>
    <mergeCell ref="G61:J61"/>
    <mergeCell ref="C70:F70"/>
    <mergeCell ref="C71:F71"/>
    <mergeCell ref="C72:F72"/>
    <mergeCell ref="C57:F57"/>
    <mergeCell ref="C58:F58"/>
    <mergeCell ref="C59:F59"/>
    <mergeCell ref="C60:F60"/>
    <mergeCell ref="C61:F61"/>
    <mergeCell ref="C62:F62"/>
    <mergeCell ref="G62:J62"/>
    <mergeCell ref="G63:J63"/>
    <mergeCell ref="G64:J64"/>
    <mergeCell ref="G65:J65"/>
    <mergeCell ref="G66:J66"/>
    <mergeCell ref="G67:J67"/>
    <mergeCell ref="G68:J68"/>
    <mergeCell ref="G69:J69"/>
    <mergeCell ref="G71:J71"/>
    <mergeCell ref="A87:J88"/>
    <mergeCell ref="A96:J97"/>
    <mergeCell ref="A67:A74"/>
    <mergeCell ref="B67:B74"/>
    <mergeCell ref="A75:A80"/>
    <mergeCell ref="B75:B80"/>
    <mergeCell ref="A57:A58"/>
    <mergeCell ref="A59:A60"/>
    <mergeCell ref="A61:A66"/>
    <mergeCell ref="B61:B66"/>
    <mergeCell ref="G70:J70"/>
    <mergeCell ref="G72:J72"/>
    <mergeCell ref="C66:F66"/>
    <mergeCell ref="C67:F67"/>
    <mergeCell ref="C68:F68"/>
    <mergeCell ref="C69:F69"/>
    <mergeCell ref="C63:F63"/>
    <mergeCell ref="C64:F64"/>
    <mergeCell ref="G73:J73"/>
    <mergeCell ref="C79:F79"/>
    <mergeCell ref="C80:F80"/>
    <mergeCell ref="C81:F81"/>
    <mergeCell ref="G81:J81"/>
    <mergeCell ref="C73:F73"/>
    <mergeCell ref="C65:F65"/>
    <mergeCell ref="A36:J36"/>
    <mergeCell ref="A37:J37"/>
    <mergeCell ref="A38:J38"/>
    <mergeCell ref="G42:J42"/>
    <mergeCell ref="G43:J43"/>
    <mergeCell ref="C45:F45"/>
    <mergeCell ref="C46:F46"/>
    <mergeCell ref="C49:F49"/>
    <mergeCell ref="C50:F50"/>
    <mergeCell ref="C47:F47"/>
    <mergeCell ref="C48:F48"/>
    <mergeCell ref="B41:J41"/>
    <mergeCell ref="A44:A55"/>
    <mergeCell ref="B44:B55"/>
    <mergeCell ref="G40:J40"/>
    <mergeCell ref="C40:F40"/>
    <mergeCell ref="C42:F42"/>
    <mergeCell ref="G50:J50"/>
    <mergeCell ref="G51:J51"/>
    <mergeCell ref="G52:J52"/>
    <mergeCell ref="G53:J53"/>
    <mergeCell ref="G54:J54"/>
    <mergeCell ref="G55:J55"/>
    <mergeCell ref="A2:J2"/>
    <mergeCell ref="A3:J3"/>
    <mergeCell ref="A5:J5"/>
    <mergeCell ref="A6:J6"/>
    <mergeCell ref="A8:J8"/>
    <mergeCell ref="A9:J9"/>
    <mergeCell ref="G57:J58"/>
    <mergeCell ref="G59:J60"/>
    <mergeCell ref="C43:F43"/>
    <mergeCell ref="C44:F44"/>
    <mergeCell ref="C51:F51"/>
    <mergeCell ref="C52:F52"/>
    <mergeCell ref="G44:J44"/>
    <mergeCell ref="G45:J45"/>
    <mergeCell ref="G46:J46"/>
    <mergeCell ref="A11:J11"/>
    <mergeCell ref="A12:J12"/>
    <mergeCell ref="A13:J13"/>
    <mergeCell ref="A15:J15"/>
    <mergeCell ref="A17:J17"/>
    <mergeCell ref="A34:J34"/>
    <mergeCell ref="G47:J47"/>
    <mergeCell ref="G48:J48"/>
    <mergeCell ref="G49:J49"/>
  </mergeCells>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 priedas</vt:lpstr>
      <vt:lpstr>'2 priedas'!OLE_LINK42</vt:lpstr>
      <vt:lpstr>'2 priedas'!Print_Area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Aurelija Baranauskaitė</dc:creator>
  <cp:lastModifiedBy>Aurelija Baranauskaitė</cp:lastModifiedBy>
  <cp:lastPrinted>2021-05-19T13:22:33Z</cp:lastPrinted>
  <dcterms:created xsi:type="dcterms:W3CDTF">2015-06-05T18:17:20Z</dcterms:created>
  <dcterms:modified xsi:type="dcterms:W3CDTF">2021-05-20T12:37:51Z</dcterms:modified>
</cp:coreProperties>
</file>