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19320" windowHeight="95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5" i="1"/>
  <c r="F44"/>
  <c r="E44"/>
  <c r="E43"/>
  <c r="F43"/>
  <c r="E42"/>
  <c r="F42"/>
  <c r="F41"/>
  <c r="E41"/>
  <c r="F35"/>
  <c r="E35"/>
  <c r="F34"/>
  <c r="E34"/>
  <c r="F33"/>
  <c r="E33"/>
  <c r="F29"/>
  <c r="E29"/>
  <c r="E28"/>
  <c r="F28"/>
  <c r="F30"/>
  <c r="E27"/>
  <c r="F27"/>
  <c r="E22"/>
  <c r="F22"/>
  <c r="E21"/>
  <c r="F21"/>
  <c r="E20"/>
  <c r="F20"/>
  <c r="E19"/>
  <c r="F19"/>
  <c r="E18"/>
  <c r="F18"/>
  <c r="E17"/>
  <c r="F17"/>
  <c r="E16"/>
  <c r="F16"/>
  <c r="E15"/>
  <c r="F15"/>
  <c r="E14"/>
  <c r="F14"/>
  <c r="E13"/>
  <c r="F13"/>
  <c r="E12"/>
  <c r="F12"/>
  <c r="E11"/>
  <c r="F11"/>
  <c r="E10"/>
  <c r="F10"/>
  <c r="E9"/>
  <c r="F9"/>
  <c r="E8"/>
  <c r="F8"/>
  <c r="E7"/>
  <c r="F7"/>
  <c r="F23"/>
</calcChain>
</file>

<file path=xl/sharedStrings.xml><?xml version="1.0" encoding="utf-8"?>
<sst xmlns="http://schemas.openxmlformats.org/spreadsheetml/2006/main" count="142" uniqueCount="107">
  <si>
    <t>Mes siūlome šias prekes:</t>
  </si>
  <si>
    <t>Eil. Nr</t>
  </si>
  <si>
    <t>Prekių pavadinimas</t>
  </si>
  <si>
    <t>Numatomas kiekis 1 metams</t>
  </si>
  <si>
    <t>Vieneto kaina be PVM, Eur</t>
  </si>
  <si>
    <t>Viso kiekio kaina be PVM, Eur</t>
  </si>
  <si>
    <t>Viso kiekio kaina su PVM, Eur</t>
  </si>
  <si>
    <t xml:space="preserve">Siūlomos prekės gamintojas </t>
  </si>
  <si>
    <t>Siūlomos prekės komercinis pavadinimas</t>
  </si>
  <si>
    <t>Siūloma pakuotė</t>
  </si>
  <si>
    <t>I-a pirkimo dalis "Endodontija"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</si>
  <si>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</si>
  <si>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</si>
  <si>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</si>
  <si>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</si>
  <si>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</si>
  <si>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</si>
  <si>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</si>
  <si>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</si>
  <si>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</si>
  <si>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</si>
  <si>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</si>
  <si>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</si>
  <si>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</si>
  <si>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</si>
  <si>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</si>
  <si>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</si>
  <si>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Pulpoekstraktoriai</t>
  </si>
  <si>
    <t>Gutaperčos kaiščiai pagalbiniai</t>
  </si>
  <si>
    <t>Gutaperčos kaiščiai pagrindiniai</t>
  </si>
  <si>
    <t>Specialios paskirties grąžtas kanalų gręžimui</t>
  </si>
  <si>
    <t>Šaknų kanalų plombavimo medžiaga</t>
  </si>
  <si>
    <t>Failai didelio diametro</t>
  </si>
  <si>
    <t>Flexofile</t>
  </si>
  <si>
    <t>Niti failai</t>
  </si>
  <si>
    <t>C-file</t>
  </si>
  <si>
    <t>Kanalų ieškikliai Senseus Profinder</t>
  </si>
  <si>
    <t>Rankiniai Pro taper</t>
  </si>
  <si>
    <t>Popieriniai kaiščiai</t>
  </si>
  <si>
    <t>Mašininiai nikelio sukamieji instrumentai, skirti kanalų platinimui  dėž</t>
  </si>
  <si>
    <t xml:space="preserve">Gutaperčos kaiščiai Protaper </t>
  </si>
  <si>
    <t>Šaknų kanalų gydymo medžiaga CaOH</t>
  </si>
  <si>
    <t>viso:</t>
  </si>
  <si>
    <t>3 pirkimo dalis „plombinės medžiagos ir bondai (kompozitas su siliciu-cirkoniu)“</t>
  </si>
  <si>
    <t>Šviesoje kietėjantis takus kompozitas su siliciu-cirkoniu šv</t>
  </si>
  <si>
    <t>Šviesoje kietėjantis kompozitas su siliciu-cirkoniu</t>
  </si>
  <si>
    <t>Šviesoje kietėjantis savaime pasiėsdinantis bondas</t>
  </si>
  <si>
    <t>4 pirkimo dalis „plombinės medžiagos ir bondai (kompozito sistema su dideliu chameleono efektu,dugno aplikacijai skirtom spalvom)“</t>
  </si>
  <si>
    <t>Šviesoje kietėjantis kompozitas  su specialiom, dugno aplikacijai skirtom spalvom</t>
  </si>
  <si>
    <t>Takus kompozitas</t>
  </si>
  <si>
    <t>7 pirkimo dalis „plombinės megžiagos ir bondai universalaus nanokompozito sistema“</t>
  </si>
  <si>
    <t>Universalus nano kompozitas, naudojamas vienasluoksnei ir daugiasluoksnei technikai</t>
  </si>
  <si>
    <t>Takus nano kompozitas</t>
  </si>
  <si>
    <t>Storo sluoksnio plomba</t>
  </si>
  <si>
    <t>Surišiklis vieno žingsnio,vieno sluoksnio</t>
  </si>
  <si>
    <t>Dentsply Maillefer</t>
  </si>
  <si>
    <t>Nervbroach color 020-060 blist x10</t>
  </si>
  <si>
    <t>10vnt pak.</t>
  </si>
  <si>
    <t>Failai prailginti K-file 31mm 15,20,25..40 6vnt. dėž.</t>
  </si>
  <si>
    <t>K-file 31mm15,20,..40 6psc./box</t>
  </si>
  <si>
    <t>6 vnt</t>
  </si>
  <si>
    <t>K-file 21/25/ 31mm 15,20,..40 6psc./box</t>
  </si>
  <si>
    <t>K-flexofile 21/25/31mm15,20,..40 6psc./box</t>
  </si>
  <si>
    <t>Nitiflex file 21/25mm 15,20,...60 6psc/box</t>
  </si>
  <si>
    <t>C-file 21/25mm 06,08,10,15,20 6psc./box</t>
  </si>
  <si>
    <t>6vnt</t>
  </si>
  <si>
    <t>Senseus Profinder 18/21/25 mm010,013,017 6psc/box</t>
  </si>
  <si>
    <t>Pro Taper Hand use 21/25/31mm Sx,S1,S2,F1,F2,F3,F4,F5 6psc/box</t>
  </si>
  <si>
    <t>Pro Taper Universal RA 21/25/31mm Sx,S1,S2,F1,F2,F3,F4,F5 6psc/box</t>
  </si>
  <si>
    <t>Gutta-percha points A, B, C, D 120psc/box</t>
  </si>
  <si>
    <t>120vnt</t>
  </si>
  <si>
    <t>META</t>
  </si>
  <si>
    <t>Guttapercha points 15,20,...80 120psc/box</t>
  </si>
  <si>
    <t>Paper points 15,20...80 200psc/box</t>
  </si>
  <si>
    <t>200vnt</t>
  </si>
  <si>
    <t>Guttapercha points Pro Taper F1,F2, F3, F4-F5, 60psc/box</t>
  </si>
  <si>
    <t>60vnt</t>
  </si>
  <si>
    <t xml:space="preserve">Endo Acess bur FG N1, 2, 3 </t>
  </si>
  <si>
    <t>1 vnt</t>
  </si>
  <si>
    <t>AH Plus Jet Starter kit 1 syr 15g,20mix.tios,1 mix pad</t>
  </si>
  <si>
    <t>rink</t>
  </si>
  <si>
    <t>AH Temp syringe 1x 0,75ml+5 canulas</t>
  </si>
  <si>
    <t>Tokuyama, Japonija</t>
  </si>
  <si>
    <t>Estelite  flow 1,8g/2ml, Tokuyama</t>
  </si>
  <si>
    <t>3,8g</t>
  </si>
  <si>
    <t>Estelite Sigma 3,8g syr, Tokuyama</t>
  </si>
  <si>
    <t>Bond Force II 5ml, Tokuyama</t>
  </si>
  <si>
    <t>5 ml</t>
  </si>
  <si>
    <t>GC</t>
  </si>
  <si>
    <t>G-aenial Anterior 2,7ml/4,7g syringe, G-aenial Posterior 2,7ml/5,5g</t>
  </si>
  <si>
    <t>2,7 ml /4,7g arba 2,7ml/5,5g</t>
  </si>
  <si>
    <t>G-aenial bond 5 ml</t>
  </si>
  <si>
    <t>5 ml but</t>
  </si>
  <si>
    <t>G-aenial universal Flo 3,4g</t>
  </si>
  <si>
    <t>3,4g šv</t>
  </si>
  <si>
    <t>3M</t>
  </si>
  <si>
    <t>Filtek Ultimate syringe refill A1B, A2B, C2B, A3E 4g</t>
  </si>
  <si>
    <t>4g šv</t>
  </si>
  <si>
    <t>(2x2g)pakuotė</t>
  </si>
  <si>
    <t>Filtek Ultimate Flow 2g</t>
  </si>
  <si>
    <t>Filtek bulk fill flow 2g</t>
  </si>
  <si>
    <t>Single bond Universal 5 ml</t>
  </si>
  <si>
    <t>5ml but</t>
  </si>
  <si>
    <r>
      <t>Bendra pasiūlymo kaina dėl 1-os pirkimo dalies įskaitant PVM yra:</t>
    </r>
    <r>
      <rPr>
        <b/>
        <sz val="10"/>
        <color indexed="8"/>
        <rFont val="Calibri"/>
        <family val="2"/>
        <charset val="186"/>
      </rPr>
      <t>27958,74Eur</t>
    </r>
    <r>
      <rPr>
        <sz val="10"/>
        <color indexed="8"/>
        <rFont val="Calibri"/>
        <family val="2"/>
        <charset val="186"/>
      </rPr>
      <t>(dvidešimt septyni tūkstančiai devyni šimtai penkiasdešimt aštuoni Eur 74ct</t>
    </r>
  </si>
  <si>
    <r>
      <t>Bendra pasiūlymo kaina dėl 3-iosios pirkiomo dalies įskaitant PVM yra:</t>
    </r>
    <r>
      <rPr>
        <b/>
        <sz val="11"/>
        <color indexed="8"/>
        <rFont val="Calibri"/>
        <family val="2"/>
        <charset val="186"/>
      </rPr>
      <t>3727,09Eur</t>
    </r>
    <r>
      <rPr>
        <sz val="11"/>
        <color theme="1"/>
        <rFont val="Calibri"/>
        <family val="2"/>
        <charset val="186"/>
        <scheme val="minor"/>
      </rPr>
      <t>(trys tūkstančiai septyni šimtai dvidešimt septyni eur 09ct)</t>
    </r>
  </si>
  <si>
    <r>
      <t>Bendra pasiūlymo kaina dėl 4-osios pirkimo dalies įskaitant PVM yra :</t>
    </r>
    <r>
      <rPr>
        <b/>
        <sz val="11"/>
        <color indexed="8"/>
        <rFont val="Calibri"/>
        <family val="2"/>
        <charset val="186"/>
      </rPr>
      <t>8967,21Eur</t>
    </r>
    <r>
      <rPr>
        <sz val="11"/>
        <color theme="1"/>
        <rFont val="Calibri"/>
        <family val="2"/>
        <charset val="186"/>
        <scheme val="minor"/>
      </rPr>
      <t>(aštuoni tūkstančiai devyni šimtai šešiasdešimt septyni Eur21ct)</t>
    </r>
  </si>
  <si>
    <r>
      <t>Bendra pasiūlymo kaina dėl 7-osios pirkimo dalies įskaitant PVM yra:</t>
    </r>
    <r>
      <rPr>
        <b/>
        <sz val="11"/>
        <color indexed="8"/>
        <rFont val="Calibri"/>
        <family val="2"/>
        <charset val="186"/>
      </rPr>
      <t>6218,48Eur</t>
    </r>
    <r>
      <rPr>
        <sz val="11"/>
        <color theme="1"/>
        <rFont val="Calibri"/>
        <family val="2"/>
        <charset val="186"/>
        <scheme val="minor"/>
      </rPr>
      <t>(šeši tūkstančiai du šimtai aštuoniolika Eur 48ct)</t>
    </r>
  </si>
</sst>
</file>

<file path=xl/styles.xml><?xml version="1.0" encoding="utf-8"?>
<styleSheet xmlns="http://schemas.openxmlformats.org/spreadsheetml/2006/main">
  <numFmts count="1">
    <numFmt numFmtId="164" formatCode="_-* #,##0.00\ _€_-;\-* #,##0.00\ _€_-;_-* &quot;-&quot;??\ _€_-;_-@_-"/>
  </numFmts>
  <fonts count="1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Calibri"/>
      <family val="2"/>
      <charset val="186"/>
    </font>
    <font>
      <sz val="12"/>
      <name val="Times New Roman"/>
      <family val="1"/>
      <charset val="186"/>
    </font>
    <font>
      <sz val="10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2" xfId="0" applyFont="1" applyBorder="1"/>
    <xf numFmtId="0" fontId="3" fillId="0" borderId="4" xfId="0" applyFont="1" applyBorder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7" fillId="0" borderId="1" xfId="0" applyFont="1" applyBorder="1"/>
    <xf numFmtId="0" fontId="0" fillId="0" borderId="8" xfId="0" applyBorder="1"/>
    <xf numFmtId="0" fontId="0" fillId="0" borderId="1" xfId="0" applyBorder="1" applyAlignment="1">
      <alignment wrapText="1"/>
    </xf>
    <xf numFmtId="0" fontId="6" fillId="0" borderId="9" xfId="0" applyFont="1" applyFill="1" applyBorder="1" applyAlignment="1">
      <alignment horizontal="center" vertical="center" wrapText="1"/>
    </xf>
    <xf numFmtId="164" fontId="0" fillId="0" borderId="1" xfId="1" applyFont="1" applyBorder="1"/>
    <xf numFmtId="164" fontId="4" fillId="0" borderId="1" xfId="1" applyFont="1" applyBorder="1" applyAlignment="1">
      <alignment vertical="center" wrapText="1"/>
    </xf>
    <xf numFmtId="164" fontId="0" fillId="0" borderId="1" xfId="1" applyFont="1" applyBorder="1" applyAlignment="1">
      <alignment wrapText="1"/>
    </xf>
    <xf numFmtId="0" fontId="5" fillId="0" borderId="0" xfId="0" applyFont="1"/>
    <xf numFmtId="2" fontId="0" fillId="0" borderId="1" xfId="0" applyNumberFormat="1" applyBorder="1"/>
    <xf numFmtId="0" fontId="6" fillId="0" borderId="0" xfId="0" applyFont="1" applyAlignment="1">
      <alignment wrapText="1"/>
    </xf>
    <xf numFmtId="2" fontId="2" fillId="0" borderId="10" xfId="0" applyNumberFormat="1" applyFont="1" applyFill="1" applyBorder="1"/>
    <xf numFmtId="0" fontId="0" fillId="0" borderId="9" xfId="0" applyBorder="1" applyAlignment="1">
      <alignment wrapText="1"/>
    </xf>
    <xf numFmtId="0" fontId="0" fillId="0" borderId="3" xfId="0" applyBorder="1" applyAlignment="1">
      <alignment wrapText="1"/>
    </xf>
    <xf numFmtId="0" fontId="8" fillId="0" borderId="11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2" fontId="2" fillId="0" borderId="1" xfId="0" applyNumberFormat="1" applyFont="1" applyBorder="1"/>
    <xf numFmtId="2" fontId="2" fillId="0" borderId="0" xfId="0" applyNumberFormat="1" applyFont="1" applyFill="1" applyBorder="1"/>
    <xf numFmtId="0" fontId="9" fillId="0" borderId="0" xfId="0" applyFont="1" applyAlignment="1"/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54"/>
  <sheetViews>
    <sheetView tabSelected="1" topLeftCell="A58" workbookViewId="0">
      <selection activeCell="E56" sqref="E56"/>
    </sheetView>
  </sheetViews>
  <sheetFormatPr defaultRowHeight="15"/>
  <cols>
    <col min="1" max="1" width="6.7109375" customWidth="1"/>
    <col min="2" max="2" width="30.28515625" customWidth="1"/>
    <col min="3" max="3" width="9.42578125" customWidth="1"/>
    <col min="4" max="4" width="13.140625" customWidth="1"/>
    <col min="5" max="5" width="14" customWidth="1"/>
    <col min="6" max="6" width="15.7109375" customWidth="1"/>
    <col min="7" max="7" width="12" customWidth="1"/>
    <col min="8" max="8" width="19.28515625" customWidth="1"/>
    <col min="9" max="9" width="8.85546875" customWidth="1"/>
  </cols>
  <sheetData>
    <row r="2" spans="1:9">
      <c r="A2" t="s">
        <v>0</v>
      </c>
    </row>
    <row r="3" spans="1:9" ht="15.75" thickBot="1"/>
    <row r="4" spans="1:9" ht="57.75" thickBot="1">
      <c r="A4" s="8" t="s">
        <v>1</v>
      </c>
      <c r="B4" s="7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</row>
    <row r="5" spans="1:9" s="5" customFormat="1">
      <c r="A5" s="6">
        <v>1</v>
      </c>
      <c r="B5" s="6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</row>
    <row r="6" spans="1:9" ht="16.5" thickBot="1">
      <c r="A6" s="1"/>
      <c r="B6" s="1"/>
      <c r="C6" s="13" t="s">
        <v>10</v>
      </c>
      <c r="D6" s="1"/>
      <c r="E6" s="1"/>
      <c r="F6" s="1"/>
      <c r="G6" s="1"/>
      <c r="H6" s="1"/>
      <c r="I6" s="1"/>
    </row>
    <row r="7" spans="1:9" ht="30.75" thickBot="1">
      <c r="A7" s="9" t="s">
        <v>11</v>
      </c>
      <c r="B7" s="17" t="s">
        <v>27</v>
      </c>
      <c r="C7" s="14">
        <v>100</v>
      </c>
      <c r="D7" s="1">
        <v>0.46300000000000002</v>
      </c>
      <c r="E7" s="21">
        <f t="shared" ref="E7:E22" si="0">C7*D7</f>
        <v>46.300000000000004</v>
      </c>
      <c r="F7" s="1">
        <f t="shared" ref="F7:F22" si="1">E7*1.21</f>
        <v>56.023000000000003</v>
      </c>
      <c r="G7" s="15" t="s">
        <v>55</v>
      </c>
      <c r="H7" s="22" t="s">
        <v>56</v>
      </c>
      <c r="I7" s="1" t="s">
        <v>57</v>
      </c>
    </row>
    <row r="8" spans="1:9" ht="30.75" thickBot="1">
      <c r="A8" s="10" t="s">
        <v>12</v>
      </c>
      <c r="B8" s="19" t="s">
        <v>58</v>
      </c>
      <c r="C8" s="14">
        <v>500</v>
      </c>
      <c r="D8" s="1">
        <v>1.1779999999999999</v>
      </c>
      <c r="E8" s="21">
        <f t="shared" si="0"/>
        <v>589</v>
      </c>
      <c r="F8" s="1">
        <f t="shared" si="1"/>
        <v>712.68999999999994</v>
      </c>
      <c r="G8" s="15" t="s">
        <v>55</v>
      </c>
      <c r="H8" s="22" t="s">
        <v>61</v>
      </c>
      <c r="I8" s="1" t="s">
        <v>60</v>
      </c>
    </row>
    <row r="9" spans="1:9" ht="35.450000000000003" customHeight="1" thickBot="1">
      <c r="A9" s="10" t="s">
        <v>13</v>
      </c>
      <c r="B9" s="17" t="s">
        <v>32</v>
      </c>
      <c r="C9" s="14">
        <v>200</v>
      </c>
      <c r="D9" s="1">
        <v>1.45</v>
      </c>
      <c r="E9" s="21">
        <f t="shared" si="0"/>
        <v>290</v>
      </c>
      <c r="F9" s="1">
        <f t="shared" si="1"/>
        <v>350.9</v>
      </c>
      <c r="G9" s="15" t="s">
        <v>55</v>
      </c>
      <c r="H9" s="22" t="s">
        <v>59</v>
      </c>
      <c r="I9" s="1" t="s">
        <v>60</v>
      </c>
    </row>
    <row r="10" spans="1:9" ht="51" customHeight="1" thickBot="1">
      <c r="A10" s="10" t="s">
        <v>14</v>
      </c>
      <c r="B10" s="17" t="s">
        <v>33</v>
      </c>
      <c r="C10" s="14">
        <v>2000</v>
      </c>
      <c r="D10" s="1">
        <v>1.1779999999999999</v>
      </c>
      <c r="E10" s="21">
        <f t="shared" si="0"/>
        <v>2356</v>
      </c>
      <c r="F10" s="1">
        <f t="shared" si="1"/>
        <v>2850.7599999999998</v>
      </c>
      <c r="G10" s="15" t="s">
        <v>55</v>
      </c>
      <c r="H10" s="22" t="s">
        <v>62</v>
      </c>
      <c r="I10" s="1" t="s">
        <v>60</v>
      </c>
    </row>
    <row r="11" spans="1:9" ht="30.75" thickBot="1">
      <c r="A11" s="10" t="s">
        <v>15</v>
      </c>
      <c r="B11" s="17" t="s">
        <v>34</v>
      </c>
      <c r="C11" s="14">
        <v>500</v>
      </c>
      <c r="D11" s="1">
        <v>2.78</v>
      </c>
      <c r="E11" s="21">
        <f t="shared" si="0"/>
        <v>1390</v>
      </c>
      <c r="F11" s="21">
        <f t="shared" si="1"/>
        <v>1681.8999999999999</v>
      </c>
      <c r="G11" s="15" t="s">
        <v>55</v>
      </c>
      <c r="H11" s="22" t="s">
        <v>63</v>
      </c>
      <c r="I11" s="1" t="s">
        <v>60</v>
      </c>
    </row>
    <row r="12" spans="1:9" ht="45.75" thickBot="1">
      <c r="A12" s="10" t="s">
        <v>16</v>
      </c>
      <c r="B12" s="17" t="s">
        <v>35</v>
      </c>
      <c r="C12" s="14">
        <v>792</v>
      </c>
      <c r="D12" s="1">
        <v>1.38</v>
      </c>
      <c r="E12" s="1">
        <f t="shared" si="0"/>
        <v>1092.9599999999998</v>
      </c>
      <c r="F12" s="21">
        <f t="shared" si="1"/>
        <v>1322.4815999999996</v>
      </c>
      <c r="G12" s="15" t="s">
        <v>55</v>
      </c>
      <c r="H12" s="22" t="s">
        <v>64</v>
      </c>
      <c r="I12" s="1" t="s">
        <v>65</v>
      </c>
    </row>
    <row r="13" spans="1:9" ht="60.75" thickBot="1">
      <c r="A13" s="10" t="s">
        <v>17</v>
      </c>
      <c r="B13" s="17" t="s">
        <v>36</v>
      </c>
      <c r="C13" s="14">
        <v>792</v>
      </c>
      <c r="D13" s="1">
        <v>1.94</v>
      </c>
      <c r="E13" s="1">
        <f t="shared" si="0"/>
        <v>1536.48</v>
      </c>
      <c r="F13" s="21">
        <f t="shared" si="1"/>
        <v>1859.1407999999999</v>
      </c>
      <c r="G13" s="15" t="s">
        <v>55</v>
      </c>
      <c r="H13" s="22" t="s">
        <v>66</v>
      </c>
      <c r="I13" s="1" t="s">
        <v>65</v>
      </c>
    </row>
    <row r="14" spans="1:9" ht="60.75" thickBot="1">
      <c r="A14" s="10" t="s">
        <v>18</v>
      </c>
      <c r="B14" s="17" t="s">
        <v>37</v>
      </c>
      <c r="C14" s="14">
        <v>180</v>
      </c>
      <c r="D14" s="1">
        <v>5.88</v>
      </c>
      <c r="E14" s="21">
        <f t="shared" si="0"/>
        <v>1058.4000000000001</v>
      </c>
      <c r="F14" s="21">
        <f t="shared" si="1"/>
        <v>1280.664</v>
      </c>
      <c r="G14" s="15" t="s">
        <v>55</v>
      </c>
      <c r="H14" s="22" t="s">
        <v>67</v>
      </c>
      <c r="I14" s="1" t="s">
        <v>65</v>
      </c>
    </row>
    <row r="15" spans="1:9" ht="60.75" thickBot="1">
      <c r="A15" s="10" t="s">
        <v>19</v>
      </c>
      <c r="B15" s="18" t="s">
        <v>39</v>
      </c>
      <c r="C15" s="14">
        <v>40</v>
      </c>
      <c r="D15" s="1">
        <v>35.28</v>
      </c>
      <c r="E15" s="21">
        <f t="shared" si="0"/>
        <v>1411.2</v>
      </c>
      <c r="F15" s="21">
        <f t="shared" si="1"/>
        <v>1707.5519999999999</v>
      </c>
      <c r="G15" s="15" t="s">
        <v>55</v>
      </c>
      <c r="H15" s="15" t="s">
        <v>68</v>
      </c>
      <c r="I15" s="1" t="s">
        <v>65</v>
      </c>
    </row>
    <row r="16" spans="1:9" ht="45.75" thickBot="1">
      <c r="A16" s="10" t="s">
        <v>20</v>
      </c>
      <c r="B16" s="18" t="s">
        <v>28</v>
      </c>
      <c r="C16" s="14">
        <v>159</v>
      </c>
      <c r="D16" s="1">
        <v>10.52</v>
      </c>
      <c r="E16" s="1">
        <f t="shared" si="0"/>
        <v>1672.6799999999998</v>
      </c>
      <c r="F16" s="21">
        <f t="shared" si="1"/>
        <v>2023.9427999999998</v>
      </c>
      <c r="G16" s="15" t="s">
        <v>55</v>
      </c>
      <c r="H16" s="22" t="s">
        <v>69</v>
      </c>
      <c r="I16" s="1" t="s">
        <v>70</v>
      </c>
    </row>
    <row r="17" spans="1:9" ht="45.75" thickBot="1">
      <c r="A17" s="10" t="s">
        <v>21</v>
      </c>
      <c r="B17" s="18" t="s">
        <v>29</v>
      </c>
      <c r="C17" s="14">
        <v>66</v>
      </c>
      <c r="D17" s="1">
        <v>1.98</v>
      </c>
      <c r="E17" s="1">
        <f t="shared" si="0"/>
        <v>130.68</v>
      </c>
      <c r="F17" s="1">
        <f t="shared" si="1"/>
        <v>158.12280000000001</v>
      </c>
      <c r="G17" s="1" t="s">
        <v>71</v>
      </c>
      <c r="H17" s="22" t="s">
        <v>72</v>
      </c>
      <c r="I17" s="1" t="s">
        <v>70</v>
      </c>
    </row>
    <row r="18" spans="1:9" ht="45.75" thickBot="1">
      <c r="A18" s="10" t="s">
        <v>22</v>
      </c>
      <c r="B18" s="17" t="s">
        <v>38</v>
      </c>
      <c r="C18" s="14">
        <v>200</v>
      </c>
      <c r="D18" s="1">
        <v>1.71</v>
      </c>
      <c r="E18" s="21">
        <f t="shared" si="0"/>
        <v>342</v>
      </c>
      <c r="F18" s="1">
        <f t="shared" si="1"/>
        <v>413.82</v>
      </c>
      <c r="G18" s="1" t="s">
        <v>71</v>
      </c>
      <c r="H18" s="22" t="s">
        <v>73</v>
      </c>
      <c r="I18" s="1" t="s">
        <v>74</v>
      </c>
    </row>
    <row r="19" spans="1:9" ht="45.75" thickBot="1">
      <c r="A19" s="10" t="s">
        <v>23</v>
      </c>
      <c r="B19" s="18" t="s">
        <v>40</v>
      </c>
      <c r="C19" s="14">
        <v>30</v>
      </c>
      <c r="D19" s="1">
        <v>8.59</v>
      </c>
      <c r="E19" s="21">
        <f t="shared" si="0"/>
        <v>257.7</v>
      </c>
      <c r="F19" s="21">
        <f t="shared" si="1"/>
        <v>311.81699999999995</v>
      </c>
      <c r="G19" s="15" t="s">
        <v>55</v>
      </c>
      <c r="H19" s="22" t="s">
        <v>75</v>
      </c>
      <c r="I19" s="1" t="s">
        <v>76</v>
      </c>
    </row>
    <row r="20" spans="1:9" ht="32.25" thickBot="1">
      <c r="A20" s="10" t="s">
        <v>24</v>
      </c>
      <c r="B20" s="18" t="s">
        <v>30</v>
      </c>
      <c r="C20" s="14">
        <v>200</v>
      </c>
      <c r="D20" s="1">
        <v>4.07</v>
      </c>
      <c r="E20" s="21">
        <f t="shared" si="0"/>
        <v>814</v>
      </c>
      <c r="F20" s="1">
        <f t="shared" si="1"/>
        <v>984.93999999999994</v>
      </c>
      <c r="G20" s="15" t="s">
        <v>55</v>
      </c>
      <c r="H20" s="22" t="s">
        <v>77</v>
      </c>
      <c r="I20" s="1" t="s">
        <v>78</v>
      </c>
    </row>
    <row r="21" spans="1:9" ht="45.6" customHeight="1">
      <c r="A21" s="11" t="s">
        <v>25</v>
      </c>
      <c r="B21" s="17" t="s">
        <v>31</v>
      </c>
      <c r="C21" s="14">
        <v>105</v>
      </c>
      <c r="D21" s="21">
        <v>62</v>
      </c>
      <c r="E21" s="21">
        <f t="shared" si="0"/>
        <v>6510</v>
      </c>
      <c r="F21" s="21">
        <f t="shared" si="1"/>
        <v>7877.0999999999995</v>
      </c>
      <c r="G21" s="15" t="s">
        <v>55</v>
      </c>
      <c r="H21" s="15" t="s">
        <v>79</v>
      </c>
      <c r="I21" s="1" t="s">
        <v>80</v>
      </c>
    </row>
    <row r="22" spans="1:9" ht="39" customHeight="1">
      <c r="A22" s="16" t="s">
        <v>26</v>
      </c>
      <c r="B22" s="19" t="s">
        <v>41</v>
      </c>
      <c r="C22" s="14">
        <v>300</v>
      </c>
      <c r="D22" s="1">
        <v>12.03</v>
      </c>
      <c r="E22" s="21">
        <f t="shared" si="0"/>
        <v>3609</v>
      </c>
      <c r="F22" s="1">
        <f t="shared" si="1"/>
        <v>4366.8899999999994</v>
      </c>
      <c r="G22" s="15" t="s">
        <v>55</v>
      </c>
      <c r="H22" s="22" t="s">
        <v>81</v>
      </c>
      <c r="I22" s="1" t="s">
        <v>80</v>
      </c>
    </row>
    <row r="23" spans="1:9">
      <c r="D23" t="s">
        <v>42</v>
      </c>
      <c r="F23" s="23">
        <f>SUM(F7:F22)</f>
        <v>27958.743999999995</v>
      </c>
    </row>
    <row r="25" spans="1:9" ht="15.75">
      <c r="D25" s="20" t="s">
        <v>43</v>
      </c>
    </row>
    <row r="26" spans="1:9" ht="15.75" thickBot="1"/>
    <row r="27" spans="1:9" ht="32.25" thickBot="1">
      <c r="A27" s="1">
        <v>1</v>
      </c>
      <c r="B27" s="12" t="s">
        <v>44</v>
      </c>
      <c r="C27" s="1">
        <v>56</v>
      </c>
      <c r="D27" s="1">
        <v>16.54</v>
      </c>
      <c r="E27" s="1">
        <f>C27*D27</f>
        <v>926.24</v>
      </c>
      <c r="F27" s="1">
        <f>E27*1.21</f>
        <v>1120.7503999999999</v>
      </c>
      <c r="G27" s="24" t="s">
        <v>82</v>
      </c>
      <c r="H27" s="26" t="s">
        <v>83</v>
      </c>
      <c r="I27" s="14" t="s">
        <v>84</v>
      </c>
    </row>
    <row r="28" spans="1:9" ht="32.25" thickBot="1">
      <c r="A28" s="1">
        <v>2</v>
      </c>
      <c r="B28" s="12" t="s">
        <v>45</v>
      </c>
      <c r="C28" s="1">
        <v>50</v>
      </c>
      <c r="D28" s="1">
        <v>26.28</v>
      </c>
      <c r="E28" s="21">
        <f>C28*D28</f>
        <v>1314</v>
      </c>
      <c r="F28" s="21">
        <f>E28*1.21</f>
        <v>1589.94</v>
      </c>
      <c r="G28" s="24" t="s">
        <v>82</v>
      </c>
      <c r="H28" s="27" t="s">
        <v>85</v>
      </c>
      <c r="I28" s="14" t="s">
        <v>84</v>
      </c>
    </row>
    <row r="29" spans="1:9" ht="32.25" thickBot="1">
      <c r="A29" s="1">
        <v>3</v>
      </c>
      <c r="B29" s="12" t="s">
        <v>46</v>
      </c>
      <c r="C29" s="1">
        <v>15</v>
      </c>
      <c r="D29" s="21">
        <v>56</v>
      </c>
      <c r="E29" s="21">
        <f>C29*D29</f>
        <v>840</v>
      </c>
      <c r="F29" s="21">
        <f>E29*1.21</f>
        <v>1016.4</v>
      </c>
      <c r="G29" s="15" t="s">
        <v>82</v>
      </c>
      <c r="H29" s="25" t="s">
        <v>86</v>
      </c>
      <c r="I29" s="1" t="s">
        <v>87</v>
      </c>
    </row>
    <row r="30" spans="1:9">
      <c r="A30" s="1"/>
      <c r="B30" s="1"/>
      <c r="C30" s="1"/>
      <c r="D30" s="1" t="s">
        <v>42</v>
      </c>
      <c r="E30" s="1"/>
      <c r="F30" s="28">
        <f>SUM(F27:F29)</f>
        <v>3727.0904</v>
      </c>
      <c r="G30" s="1"/>
      <c r="H30" s="1"/>
      <c r="I30" s="1"/>
    </row>
    <row r="31" spans="1:9">
      <c r="A31" s="1"/>
      <c r="B31" s="2" t="s">
        <v>47</v>
      </c>
      <c r="C31" s="1"/>
      <c r="D31" s="1"/>
      <c r="E31" s="1"/>
      <c r="F31" s="1"/>
      <c r="G31" s="1"/>
      <c r="H31" s="1"/>
      <c r="I31" s="1"/>
    </row>
    <row r="32" spans="1:9" ht="15.75" thickBot="1">
      <c r="A32" s="1"/>
      <c r="B32" s="1"/>
      <c r="C32" s="1"/>
      <c r="D32" s="1"/>
      <c r="E32" s="1"/>
      <c r="F32" s="1"/>
      <c r="G32" s="1"/>
      <c r="H32" s="1"/>
      <c r="I32" s="1"/>
    </row>
    <row r="33" spans="1:9" ht="75.75" thickBot="1">
      <c r="A33" s="1">
        <v>1</v>
      </c>
      <c r="B33" s="12" t="s">
        <v>48</v>
      </c>
      <c r="C33" s="1">
        <v>100</v>
      </c>
      <c r="D33" s="1">
        <v>37.01</v>
      </c>
      <c r="E33" s="21">
        <f>C33*D33</f>
        <v>3701</v>
      </c>
      <c r="F33" s="1">
        <f>E33*1.21</f>
        <v>4478.21</v>
      </c>
      <c r="G33" s="1" t="s">
        <v>88</v>
      </c>
      <c r="H33" s="15" t="s">
        <v>89</v>
      </c>
      <c r="I33" s="15" t="s">
        <v>90</v>
      </c>
    </row>
    <row r="34" spans="1:9" ht="32.25" thickBot="1">
      <c r="A34" s="1">
        <v>2</v>
      </c>
      <c r="B34" s="12" t="s">
        <v>46</v>
      </c>
      <c r="C34" s="1">
        <v>50</v>
      </c>
      <c r="D34" s="1">
        <v>52.98</v>
      </c>
      <c r="E34" s="21">
        <f>C34*D34</f>
        <v>2649</v>
      </c>
      <c r="F34" s="1">
        <f>E34*1.21</f>
        <v>3205.29</v>
      </c>
      <c r="G34" s="1" t="s">
        <v>88</v>
      </c>
      <c r="H34" s="1" t="s">
        <v>91</v>
      </c>
      <c r="I34" s="1" t="s">
        <v>92</v>
      </c>
    </row>
    <row r="35" spans="1:9" ht="30.6" customHeight="1">
      <c r="A35" s="1">
        <v>3</v>
      </c>
      <c r="B35" s="31" t="s">
        <v>49</v>
      </c>
      <c r="C35" s="1">
        <v>28</v>
      </c>
      <c r="D35" s="1">
        <v>37.89</v>
      </c>
      <c r="E35" s="21">
        <f>C35*D35</f>
        <v>1060.92</v>
      </c>
      <c r="F35" s="1">
        <f>E35*1.21</f>
        <v>1283.7132000000001</v>
      </c>
      <c r="G35" s="1" t="s">
        <v>88</v>
      </c>
      <c r="H35" s="15" t="s">
        <v>93</v>
      </c>
      <c r="I35" s="1" t="s">
        <v>94</v>
      </c>
    </row>
    <row r="36" spans="1:9" ht="15" customHeight="1" thickBot="1">
      <c r="A36" s="1"/>
      <c r="B36" s="32"/>
      <c r="C36" s="1"/>
      <c r="D36" s="1"/>
      <c r="E36" s="1"/>
      <c r="F36" s="28"/>
      <c r="G36" s="1"/>
      <c r="H36" s="1"/>
      <c r="I36" s="1"/>
    </row>
    <row r="37" spans="1:9">
      <c r="D37" t="s">
        <v>42</v>
      </c>
      <c r="F37" s="28">
        <v>8967.2099999999991</v>
      </c>
    </row>
    <row r="39" spans="1:9" ht="15.75">
      <c r="B39" s="20" t="s">
        <v>50</v>
      </c>
    </row>
    <row r="41" spans="1:9" ht="49.9" customHeight="1">
      <c r="A41" s="1">
        <v>1</v>
      </c>
      <c r="B41" s="15" t="s">
        <v>51</v>
      </c>
      <c r="C41" s="1">
        <v>100</v>
      </c>
      <c r="D41" s="1">
        <v>23.65</v>
      </c>
      <c r="E41" s="21">
        <f>C41*D41</f>
        <v>2365</v>
      </c>
      <c r="F41" s="1">
        <f>E41*1.21</f>
        <v>2861.65</v>
      </c>
      <c r="G41" s="1" t="s">
        <v>95</v>
      </c>
      <c r="H41" s="15" t="s">
        <v>96</v>
      </c>
      <c r="I41" s="1" t="s">
        <v>97</v>
      </c>
    </row>
    <row r="42" spans="1:9" ht="41.45" customHeight="1">
      <c r="A42" s="1">
        <v>2</v>
      </c>
      <c r="B42" s="1" t="s">
        <v>52</v>
      </c>
      <c r="C42" s="1">
        <v>42</v>
      </c>
      <c r="D42" s="21">
        <v>11.74</v>
      </c>
      <c r="E42" s="21">
        <f>C42*D42</f>
        <v>493.08</v>
      </c>
      <c r="F42" s="1">
        <f>E42*1.21</f>
        <v>596.6268</v>
      </c>
      <c r="G42" s="1" t="s">
        <v>95</v>
      </c>
      <c r="H42" s="1" t="s">
        <v>99</v>
      </c>
      <c r="I42" s="15" t="s">
        <v>98</v>
      </c>
    </row>
    <row r="43" spans="1:9" ht="41.45" customHeight="1">
      <c r="A43" s="1">
        <v>3</v>
      </c>
      <c r="B43" s="1" t="s">
        <v>53</v>
      </c>
      <c r="C43" s="1">
        <v>42</v>
      </c>
      <c r="D43" s="1">
        <v>12.73</v>
      </c>
      <c r="E43" s="21">
        <f>C43*D43</f>
        <v>534.66</v>
      </c>
      <c r="F43" s="1">
        <f>E43*1.21</f>
        <v>646.93859999999995</v>
      </c>
      <c r="G43" s="1" t="s">
        <v>95</v>
      </c>
      <c r="H43" s="1" t="s">
        <v>100</v>
      </c>
      <c r="I43" s="15" t="s">
        <v>98</v>
      </c>
    </row>
    <row r="44" spans="1:9" ht="30">
      <c r="A44" s="1">
        <v>4</v>
      </c>
      <c r="B44" s="15" t="s">
        <v>54</v>
      </c>
      <c r="C44" s="1">
        <v>50</v>
      </c>
      <c r="D44" s="1">
        <v>34.93</v>
      </c>
      <c r="E44" s="21">
        <f>C44*D44</f>
        <v>1746.5</v>
      </c>
      <c r="F44" s="1">
        <f>E44*1.21</f>
        <v>2113.2649999999999</v>
      </c>
      <c r="G44" s="1" t="s">
        <v>95</v>
      </c>
      <c r="H44" s="15" t="s">
        <v>101</v>
      </c>
      <c r="I44" s="1" t="s">
        <v>102</v>
      </c>
    </row>
    <row r="45" spans="1:9">
      <c r="D45" t="s">
        <v>42</v>
      </c>
      <c r="F45" s="29">
        <f>SUM(F41:F44)</f>
        <v>6218.4804000000004</v>
      </c>
    </row>
    <row r="48" spans="1:9">
      <c r="B48" s="30" t="s">
        <v>103</v>
      </c>
    </row>
    <row r="50" spans="2:2">
      <c r="B50" t="s">
        <v>104</v>
      </c>
    </row>
    <row r="52" spans="2:2">
      <c r="B52" t="s">
        <v>105</v>
      </c>
    </row>
    <row r="54" spans="2:2">
      <c r="B54" t="s">
        <v>106</v>
      </c>
    </row>
  </sheetData>
  <mergeCells count="1">
    <mergeCell ref="B35:B36"/>
  </mergeCells>
  <phoneticPr fontId="0" type="noConversion"/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</dc:creator>
  <cp:lastModifiedBy>Gydytojas</cp:lastModifiedBy>
  <dcterms:created xsi:type="dcterms:W3CDTF">2015-08-07T11:39:33Z</dcterms:created>
  <dcterms:modified xsi:type="dcterms:W3CDTF">2015-09-28T05:57:53Z</dcterms:modified>
</cp:coreProperties>
</file>