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gonine541-my.sharepoint.com/personal/elena_barauskiene_silutesligonine_lt/Documents/Darbalaukis/2025/PIRKIMAI/33600/33696/REAGENTAI/KRAUJO TIPAVIMO/SUTARTYS/Multilabo/PASIŪLYMAS/files/"/>
    </mc:Choice>
  </mc:AlternateContent>
  <xr:revisionPtr revIDLastSave="1" documentId="13_ncr:1_{B71EAC4B-A4C7-4208-8E0E-1407A1D56B04}" xr6:coauthVersionLast="47" xr6:coauthVersionMax="47" xr10:uidLastSave="{BC8015A0-A300-44AF-9980-09D58D3AE87B}"/>
  <bookViews>
    <workbookView xWindow="-120" yWindow="-120" windowWidth="29040" windowHeight="15840" xr2:uid="{E837B1E2-12B0-4962-B931-88AC2F37ECC7}"/>
  </bookViews>
  <sheets>
    <sheet name="Kaina+TS" sheetId="1" r:id="rId1"/>
  </sheets>
  <definedNames>
    <definedName name="_xlnm.Print_Area" localSheetId="0">'Kaina+TS'!$A$1:$H$19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K10" i="1" s="1"/>
  <c r="G11" i="1"/>
  <c r="K11" i="1" s="1"/>
  <c r="G12" i="1"/>
  <c r="K12" i="1" s="1"/>
  <c r="G13" i="1"/>
  <c r="K13" i="1" s="1"/>
  <c r="G14" i="1"/>
  <c r="K14" i="1" s="1"/>
  <c r="G9" i="1"/>
  <c r="K9" i="1" s="1"/>
  <c r="G15" i="1" l="1"/>
  <c r="G17" i="1" s="1"/>
  <c r="G16" i="1" s="1"/>
</calcChain>
</file>

<file path=xl/sharedStrings.xml><?xml version="1.0" encoding="utf-8"?>
<sst xmlns="http://schemas.openxmlformats.org/spreadsheetml/2006/main" count="68" uniqueCount="48">
  <si>
    <r>
      <t>1 Pirkimo dalis.</t>
    </r>
    <r>
      <rPr>
        <b/>
        <sz val="11"/>
        <color theme="1"/>
        <rFont val="Times New Roman"/>
        <family val="1"/>
      </rPr>
      <t xml:space="preserve"> Monokloniniai  kraujo grupių ir Rh faktoriaus nustatymo reagentai</t>
    </r>
  </si>
  <si>
    <t>Eil.  Nr.</t>
  </si>
  <si>
    <t>Reagento pavadinimas</t>
  </si>
  <si>
    <t>Kokybiniai ir techniniai reikalavimai</t>
  </si>
  <si>
    <t>Pakuotė</t>
  </si>
  <si>
    <t>Vienos pakuotės kaina Eur be PVM</t>
  </si>
  <si>
    <t>Siūlomų prekių pavadinimas, kodas  kataloge, gamintojas, techniniai parametrai (atitikimas nustatytiems reikalavimams),  tiksli nuoroda, kuriame prisegtame dokumente ir jo puslapyje yra pateikta informacija apie prekę.</t>
  </si>
  <si>
    <t>1.1.</t>
  </si>
  <si>
    <t>Monokloninis reagentas Anti-A</t>
  </si>
  <si>
    <t>1x10 ml</t>
  </si>
  <si>
    <t>35 pakuotės</t>
  </si>
  <si>
    <t>1.2</t>
  </si>
  <si>
    <t>Monokloninis reagentas Anti-B</t>
  </si>
  <si>
    <t>1.3</t>
  </si>
  <si>
    <t>Monokloninis reagentas Anti-AB</t>
  </si>
  <si>
    <t>1.4</t>
  </si>
  <si>
    <t>Monokloninis reagentas Anti-D (IgM)</t>
  </si>
  <si>
    <t>1.5</t>
  </si>
  <si>
    <t>Monokloninis reagentas Anti-D (IgG+IgM)</t>
  </si>
  <si>
    <t>1.6</t>
  </si>
  <si>
    <t>Neigiama ABO/Rh kontrolė</t>
  </si>
  <si>
    <t>Bendra 1 pirkimo dalies pasiūlymo kaina Eur be PVM</t>
  </si>
  <si>
    <t>Bendra 1 pirkimo dalies pasiūlymo kaina Eur su PVM</t>
  </si>
  <si>
    <t>Maksimalus pakuočių poreikis  Per 36 mėn.</t>
  </si>
  <si>
    <t>Kaina Eur be PVM įvertinus nurodytą kiekį  (5x6)</t>
  </si>
  <si>
    <t xml:space="preserve">Monokloniniai
reagentai  to paties gamintojo . Galiojimas ne trumpesnis 6 mėn. nuo pristatymo į laboratoriją. 
</t>
  </si>
  <si>
    <t>TECHNINĖ  SPECIFIKACIJA</t>
  </si>
  <si>
    <r>
      <t xml:space="preserve">Visi reagentai ir darbo priemonės turi atitikti Europos Sąjungos direktyvą </t>
    </r>
    <r>
      <rPr>
        <sz val="11"/>
        <color rgb="FF000000"/>
        <rFont val="Times New Roman"/>
        <family val="1"/>
      </rPr>
      <t xml:space="preserve">2017/746 </t>
    </r>
    <r>
      <rPr>
        <sz val="12"/>
        <color theme="1"/>
        <rFont val="Times New Roman"/>
        <family val="1"/>
      </rPr>
      <t>/ES ir turi būti pažymėti CE ženklu.</t>
    </r>
  </si>
  <si>
    <t>Vadybininkas</t>
  </si>
  <si>
    <t>PVM dydis %</t>
  </si>
  <si>
    <t>PVM suma</t>
  </si>
  <si>
    <t>Gamintojas</t>
  </si>
  <si>
    <t>Prekes kodas</t>
  </si>
  <si>
    <r>
      <rPr>
        <i/>
        <sz val="11"/>
        <rFont val="Times New Roman"/>
        <family val="1"/>
      </rPr>
      <t xml:space="preserve">5 </t>
    </r>
    <r>
      <rPr>
        <sz val="11"/>
        <rFont val="Times New Roman"/>
        <family val="1"/>
      </rPr>
      <t>proc.</t>
    </r>
    <r>
      <rPr>
        <sz val="11"/>
        <color theme="1"/>
        <rFont val="Times New Roman"/>
        <family val="1"/>
      </rPr>
      <t xml:space="preserve"> PVM</t>
    </r>
  </si>
  <si>
    <t>MBALI</t>
  </si>
  <si>
    <t>CE-IMMUNDIAGNOSTIKA</t>
  </si>
  <si>
    <t>01110</t>
  </si>
  <si>
    <t>02110</t>
  </si>
  <si>
    <t>03110</t>
  </si>
  <si>
    <t>06210</t>
  </si>
  <si>
    <t>07110</t>
  </si>
  <si>
    <t>33110</t>
  </si>
  <si>
    <t>Anti-A, 01110, CE-IMMUNDIAGNOSTIKA. Monokloniniai reagentai yra to paties gamintojo - CE IMMUNDIAGNOSTIKA. Galiojimas bus ne trumpesnis 6 mėn. nuo pristatymo į laboratoriją. Gamintojo dokumentacija 1p.d., psl. 1; 46-48</t>
  </si>
  <si>
    <t>Anti-B, 02110, CE-IMMUNDIAGNOSTIKA. Monokloniniai reagentai yra to paties gamintojo - CE IMMUNDIAGNOSTIKA. Galiojimas bus ne trumpesnis 6 mėn. nuo pristatymo į laboratoriją. Gamintojo dokumentacija 1p.d., psl. 1; 46-48</t>
  </si>
  <si>
    <t>Anti-AB, 03110, CE-IMMUNDIAGNOSTIKA. Monokloniniai reagentai yra to paties gamintojo - CE IMMUNDIAGNOSTIKA. Galiojimas bus ne trumpesnis 6 mėn. nuo pristatymo į laboratoriją. Gamintojo dokumentacija 1p.d., psl. 1; 46-48</t>
  </si>
  <si>
    <t>Anti-D, 06210, CE-IMMUNDIAGNOSTIKA. Monokloniniai reagentai yra to paties gamintojo - CE IMMUNDIAGNOSTIKA. Galiojimas bus ne trumpesnis 6 mėn. nuo pristatymo į laboratoriją. Gamintojo dokumentacija 1p.d., psl. 30; 46-48</t>
  </si>
  <si>
    <t>Anti-D blend, 07110, CE-IMMUNDIAGNOSTIKA. Monokloniniai reagentai yra to paties gamintojo - CE IMMUNDIAGNOSTIKA. Galiojimas bus ne trumpesnis 6 mėn. nuo pristatymo į laboratoriją. Gamintojo dokumentacija 1p.d., psl. 33; 46-48</t>
  </si>
  <si>
    <t>Control reagent monoclonal, 33110, CE-IMMUNDIAGNOSTIKA. Monokloniniai reagentai yra to paties gamintojo - CE IMMUNDIAGNOSTIKA. Galiojimas bus ne trumpesnis 6 mėn. nuo pristatymo į laboratoriją. Gamintojo dokumentacija 1p.d., psl. 42; 46-48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</si>
</sst>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i/>
      <sz val="11"/>
      <color rgb="FFEE0000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2" fontId="3" fillId="0" borderId="8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3" fillId="0" borderId="8" xfId="0" applyNumberFormat="1" applyFont="1" applyBorder="1" applyAlignment="1">
      <alignment vertical="center" wrapText="1"/>
    </xf>
    <xf numFmtId="164" fontId="0" fillId="0" borderId="12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2" fontId="3" fillId="0" borderId="9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21A1-8A0B-4C89-B2C1-8E36D0203473}">
  <dimension ref="A2:M17"/>
  <sheetViews>
    <sheetView tabSelected="1" zoomScaleNormal="100" workbookViewId="0">
      <selection activeCell="Q45" sqref="Q45:Q46"/>
    </sheetView>
  </sheetViews>
  <sheetFormatPr defaultRowHeight="15" x14ac:dyDescent="0.25"/>
  <cols>
    <col min="1" max="1" width="14.42578125" customWidth="1"/>
    <col min="2" max="2" width="49.28515625" customWidth="1"/>
    <col min="3" max="3" width="26.7109375" customWidth="1"/>
    <col min="4" max="4" width="30" customWidth="1"/>
    <col min="5" max="5" width="16.42578125" customWidth="1"/>
    <col min="6" max="7" width="18.5703125" customWidth="1"/>
    <col min="8" max="8" width="51.42578125" customWidth="1"/>
    <col min="9" max="9" width="16.7109375" hidden="1" customWidth="1"/>
    <col min="10" max="11" width="0" hidden="1" customWidth="1"/>
    <col min="12" max="12" width="31.28515625" hidden="1" customWidth="1"/>
    <col min="13" max="13" width="0" hidden="1" customWidth="1"/>
  </cols>
  <sheetData>
    <row r="2" spans="1:13" ht="15.75" x14ac:dyDescent="0.25">
      <c r="D2" s="15" t="s">
        <v>26</v>
      </c>
    </row>
    <row r="3" spans="1:13" ht="15.75" x14ac:dyDescent="0.25">
      <c r="D3" s="16"/>
    </row>
    <row r="4" spans="1:13" ht="15.75" x14ac:dyDescent="0.25">
      <c r="A4" s="17" t="s">
        <v>27</v>
      </c>
      <c r="D4" s="17"/>
    </row>
    <row r="5" spans="1:13" ht="15.75" thickBot="1" x14ac:dyDescent="0.3"/>
    <row r="6" spans="1:13" ht="30" customHeight="1" thickBot="1" x14ac:dyDescent="0.3">
      <c r="A6" s="33" t="s">
        <v>0</v>
      </c>
      <c r="B6" s="34"/>
      <c r="C6" s="34"/>
      <c r="D6" s="34"/>
      <c r="E6" s="34"/>
      <c r="F6" s="34"/>
      <c r="G6" s="34"/>
      <c r="H6" s="35"/>
    </row>
    <row r="7" spans="1:13" ht="103.5" customHeight="1" thickBot="1" x14ac:dyDescent="0.3">
      <c r="A7" s="6" t="s">
        <v>1</v>
      </c>
      <c r="B7" s="7" t="s">
        <v>2</v>
      </c>
      <c r="C7" s="8" t="s">
        <v>3</v>
      </c>
      <c r="D7" s="7" t="s">
        <v>4</v>
      </c>
      <c r="E7" s="9" t="s">
        <v>23</v>
      </c>
      <c r="F7" s="7" t="s">
        <v>5</v>
      </c>
      <c r="G7" s="8" t="s">
        <v>24</v>
      </c>
      <c r="H7" s="10" t="s">
        <v>6</v>
      </c>
      <c r="I7" s="18" t="s">
        <v>28</v>
      </c>
      <c r="J7" s="18" t="s">
        <v>29</v>
      </c>
      <c r="K7" s="18" t="s">
        <v>30</v>
      </c>
      <c r="L7" s="18" t="s">
        <v>31</v>
      </c>
      <c r="M7" s="18" t="s">
        <v>32</v>
      </c>
    </row>
    <row r="8" spans="1:13" ht="15.75" thickBot="1" x14ac:dyDescent="0.3">
      <c r="A8" s="2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20"/>
      <c r="J8" s="19"/>
      <c r="K8" s="19"/>
      <c r="L8" s="19"/>
      <c r="M8" s="19"/>
    </row>
    <row r="9" spans="1:13" ht="116.1" customHeight="1" thickBot="1" x14ac:dyDescent="0.3">
      <c r="A9" s="11" t="s">
        <v>7</v>
      </c>
      <c r="B9" s="12" t="s">
        <v>8</v>
      </c>
      <c r="C9" s="30" t="s">
        <v>25</v>
      </c>
      <c r="D9" s="5" t="s">
        <v>9</v>
      </c>
      <c r="E9" s="5" t="s">
        <v>10</v>
      </c>
      <c r="F9" s="21">
        <v>3.2</v>
      </c>
      <c r="G9" s="27">
        <f>F9*35</f>
        <v>112</v>
      </c>
      <c r="H9" s="5" t="s">
        <v>42</v>
      </c>
      <c r="I9" s="24" t="s">
        <v>34</v>
      </c>
      <c r="J9" s="25">
        <v>5</v>
      </c>
      <c r="K9" s="28">
        <f>(G9*1.05)-G9</f>
        <v>5.6000000000000085</v>
      </c>
      <c r="L9" s="26" t="s">
        <v>35</v>
      </c>
      <c r="M9" s="29" t="s">
        <v>36</v>
      </c>
    </row>
    <row r="10" spans="1:13" ht="99" customHeight="1" thickBot="1" x14ac:dyDescent="0.3">
      <c r="A10" s="13" t="s">
        <v>11</v>
      </c>
      <c r="B10" s="14" t="s">
        <v>12</v>
      </c>
      <c r="C10" s="31"/>
      <c r="D10" s="7" t="s">
        <v>9</v>
      </c>
      <c r="E10" s="7" t="s">
        <v>10</v>
      </c>
      <c r="F10" s="22">
        <v>3.2</v>
      </c>
      <c r="G10" s="27">
        <f t="shared" ref="G10:G14" si="0">F10*35</f>
        <v>112</v>
      </c>
      <c r="H10" s="5" t="s">
        <v>43</v>
      </c>
      <c r="I10" s="24" t="s">
        <v>34</v>
      </c>
      <c r="J10" s="25">
        <v>5</v>
      </c>
      <c r="K10" s="28">
        <f t="shared" ref="K10:K14" si="1">(G10*1.05)-G10</f>
        <v>5.6000000000000085</v>
      </c>
      <c r="L10" s="26" t="s">
        <v>35</v>
      </c>
      <c r="M10" s="29" t="s">
        <v>37</v>
      </c>
    </row>
    <row r="11" spans="1:13" ht="99.6" customHeight="1" thickBot="1" x14ac:dyDescent="0.3">
      <c r="A11" s="4" t="s">
        <v>13</v>
      </c>
      <c r="B11" s="3" t="s">
        <v>14</v>
      </c>
      <c r="C11" s="31"/>
      <c r="D11" s="1" t="s">
        <v>9</v>
      </c>
      <c r="E11" s="1" t="s">
        <v>10</v>
      </c>
      <c r="F11" s="23">
        <v>3.3</v>
      </c>
      <c r="G11" s="27">
        <f t="shared" si="0"/>
        <v>115.5</v>
      </c>
      <c r="H11" s="5" t="s">
        <v>44</v>
      </c>
      <c r="I11" s="24" t="s">
        <v>34</v>
      </c>
      <c r="J11" s="25">
        <v>5</v>
      </c>
      <c r="K11" s="28">
        <f t="shared" si="1"/>
        <v>5.7750000000000057</v>
      </c>
      <c r="L11" s="26" t="s">
        <v>35</v>
      </c>
      <c r="M11" s="29" t="s">
        <v>38</v>
      </c>
    </row>
    <row r="12" spans="1:13" ht="106.5" customHeight="1" thickBot="1" x14ac:dyDescent="0.3">
      <c r="A12" s="4" t="s">
        <v>15</v>
      </c>
      <c r="B12" s="3" t="s">
        <v>16</v>
      </c>
      <c r="C12" s="31"/>
      <c r="D12" s="1" t="s">
        <v>9</v>
      </c>
      <c r="E12" s="1" t="s">
        <v>10</v>
      </c>
      <c r="F12" s="23">
        <v>5.7</v>
      </c>
      <c r="G12" s="27">
        <f t="shared" si="0"/>
        <v>199.5</v>
      </c>
      <c r="H12" s="5" t="s">
        <v>45</v>
      </c>
      <c r="I12" s="24" t="s">
        <v>34</v>
      </c>
      <c r="J12" s="25">
        <v>5</v>
      </c>
      <c r="K12" s="28">
        <f t="shared" si="1"/>
        <v>9.9750000000000227</v>
      </c>
      <c r="L12" s="26" t="s">
        <v>35</v>
      </c>
      <c r="M12" s="29" t="s">
        <v>39</v>
      </c>
    </row>
    <row r="13" spans="1:13" ht="90.6" customHeight="1" thickBot="1" x14ac:dyDescent="0.3">
      <c r="A13" s="4" t="s">
        <v>17</v>
      </c>
      <c r="B13" s="3" t="s">
        <v>18</v>
      </c>
      <c r="C13" s="31"/>
      <c r="D13" s="1" t="s">
        <v>9</v>
      </c>
      <c r="E13" s="1" t="s">
        <v>10</v>
      </c>
      <c r="F13" s="23">
        <v>5.7</v>
      </c>
      <c r="G13" s="27">
        <f t="shared" si="0"/>
        <v>199.5</v>
      </c>
      <c r="H13" s="7" t="s">
        <v>46</v>
      </c>
      <c r="I13" s="24" t="s">
        <v>34</v>
      </c>
      <c r="J13" s="25">
        <v>5</v>
      </c>
      <c r="K13" s="28">
        <f t="shared" si="1"/>
        <v>9.9750000000000227</v>
      </c>
      <c r="L13" s="26" t="s">
        <v>35</v>
      </c>
      <c r="M13" s="29" t="s">
        <v>40</v>
      </c>
    </row>
    <row r="14" spans="1:13" ht="99" customHeight="1" thickBot="1" x14ac:dyDescent="0.3">
      <c r="A14" s="4" t="s">
        <v>19</v>
      </c>
      <c r="B14" s="3" t="s">
        <v>20</v>
      </c>
      <c r="C14" s="32"/>
      <c r="D14" s="1" t="s">
        <v>9</v>
      </c>
      <c r="E14" s="1" t="s">
        <v>10</v>
      </c>
      <c r="F14" s="23">
        <v>5.7</v>
      </c>
      <c r="G14" s="27">
        <f t="shared" si="0"/>
        <v>199.5</v>
      </c>
      <c r="H14" s="7" t="s">
        <v>47</v>
      </c>
      <c r="I14" s="24" t="s">
        <v>34</v>
      </c>
      <c r="J14" s="25">
        <v>5</v>
      </c>
      <c r="K14" s="28">
        <f t="shared" si="1"/>
        <v>9.9750000000000227</v>
      </c>
      <c r="L14" s="26" t="s">
        <v>35</v>
      </c>
      <c r="M14" s="29" t="s">
        <v>41</v>
      </c>
    </row>
    <row r="15" spans="1:13" ht="19.5" customHeight="1" thickBot="1" x14ac:dyDescent="0.3">
      <c r="A15" s="36" t="s">
        <v>21</v>
      </c>
      <c r="B15" s="37"/>
      <c r="C15" s="37"/>
      <c r="D15" s="37"/>
      <c r="E15" s="37"/>
      <c r="F15" s="38"/>
      <c r="G15" s="39">
        <f>SUM(G9:G14)</f>
        <v>938</v>
      </c>
      <c r="H15" s="40"/>
      <c r="I15" s="20"/>
      <c r="J15" s="19"/>
      <c r="K15" s="19"/>
      <c r="L15" s="19"/>
      <c r="M15" s="19"/>
    </row>
    <row r="16" spans="1:13" ht="15.75" thickBot="1" x14ac:dyDescent="0.3">
      <c r="A16" s="41" t="s">
        <v>33</v>
      </c>
      <c r="B16" s="42"/>
      <c r="C16" s="42"/>
      <c r="D16" s="42"/>
      <c r="E16" s="42"/>
      <c r="F16" s="43"/>
      <c r="G16" s="44">
        <f>G17-G15</f>
        <v>46.900000000000091</v>
      </c>
      <c r="H16" s="45"/>
      <c r="I16" s="20"/>
      <c r="J16" s="19"/>
      <c r="K16" s="19"/>
      <c r="L16" s="19"/>
      <c r="M16" s="19"/>
    </row>
    <row r="17" spans="1:13" ht="15.75" thickBot="1" x14ac:dyDescent="0.3">
      <c r="A17" s="36" t="s">
        <v>22</v>
      </c>
      <c r="B17" s="37"/>
      <c r="C17" s="37"/>
      <c r="D17" s="37"/>
      <c r="E17" s="37"/>
      <c r="F17" s="38"/>
      <c r="G17" s="46">
        <f>G15*1.05</f>
        <v>984.90000000000009</v>
      </c>
      <c r="H17" s="47"/>
      <c r="I17" s="20"/>
      <c r="J17" s="19"/>
      <c r="K17" s="19"/>
      <c r="L17" s="19"/>
      <c r="M17" s="19"/>
    </row>
  </sheetData>
  <mergeCells count="8">
    <mergeCell ref="C9:C14"/>
    <mergeCell ref="A6:H6"/>
    <mergeCell ref="A15:F15"/>
    <mergeCell ref="G15:H15"/>
    <mergeCell ref="A16:F16"/>
    <mergeCell ref="G16:H16"/>
    <mergeCell ref="A17:F17"/>
    <mergeCell ref="G17:H17"/>
  </mergeCells>
  <pageMargins left="0.7" right="0.7" top="0.75" bottom="0.75" header="0.3" footer="0.3"/>
  <pageSetup paperSize="9" scale="3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Kaina+TS</vt:lpstr>
      <vt:lpstr>'Kaina+TS'!Print_Area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Ardeola</dc:creator>
  <cp:lastModifiedBy>Elena Barauskienė</cp:lastModifiedBy>
  <dcterms:created xsi:type="dcterms:W3CDTF">2025-09-25T12:04:03Z</dcterms:created>
  <dcterms:modified xsi:type="dcterms:W3CDTF">2025-11-21T09:55:48Z</dcterms:modified>
</cp:coreProperties>
</file>