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diamedicalt.sharepoint.com/sites/Diamedica-Baze/Shared Documents/Baze/Konkursai/2021/Vilkaviskio ligonine_539775/Dokumentai pasiulymui/"/>
    </mc:Choice>
  </mc:AlternateContent>
  <xr:revisionPtr revIDLastSave="70" documentId="8_{D4436859-981E-4637-A73C-C49EC41AC9C8}" xr6:coauthVersionLast="46" xr6:coauthVersionMax="46" xr10:uidLastSave="{59C217A2-728C-4D6A-956C-37DE8322F9AC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L14" i="1"/>
  <c r="L13" i="1"/>
  <c r="L12" i="1"/>
  <c r="L11" i="1"/>
  <c r="L10" i="1"/>
  <c r="L9" i="1"/>
  <c r="L7" i="1"/>
  <c r="K14" i="1"/>
  <c r="K13" i="1"/>
  <c r="K12" i="1"/>
  <c r="K11" i="1"/>
  <c r="K10" i="1"/>
  <c r="K9" i="1"/>
  <c r="K7" i="1"/>
  <c r="I9" i="1"/>
  <c r="I7" i="1"/>
  <c r="I14" i="1"/>
  <c r="I13" i="1"/>
  <c r="I12" i="1"/>
  <c r="I10" i="1"/>
  <c r="I11" i="1"/>
</calcChain>
</file>

<file path=xl/sharedStrings.xml><?xml version="1.0" encoding="utf-8"?>
<sst xmlns="http://schemas.openxmlformats.org/spreadsheetml/2006/main" count="39" uniqueCount="36">
  <si>
    <t>Diagnostinių reagentų, medžiagų pavadinimai</t>
  </si>
  <si>
    <t>Siūloma pakuotė</t>
  </si>
  <si>
    <t>Siūlomos pakuotės fiksuotas įkainis, EUR su PVM</t>
  </si>
  <si>
    <t>Gamintojas, komercinis prekės pavadinimas</t>
  </si>
  <si>
    <t>Eil. Nr.</t>
  </si>
  <si>
    <t>Preliminarus tyrimų skaičius per 36 mėn.</t>
  </si>
  <si>
    <t>Suma, EUR su PVM per 36 mėn.</t>
  </si>
  <si>
    <t>Reagentų ir priemonių kiekis (ml./vnt.) nurodytam tyrimų skaičiui</t>
  </si>
  <si>
    <t>Siūlomos pakuotės fiksuotas įkainis, EUR be PVM</t>
  </si>
  <si>
    <t>PVM, %</t>
  </si>
  <si>
    <t>vnt.</t>
  </si>
  <si>
    <t>Kasdieninis plovimo tirpalas</t>
  </si>
  <si>
    <t>Termo popierius</t>
  </si>
  <si>
    <t>Referentinis elektrodas</t>
  </si>
  <si>
    <t>90 ml</t>
  </si>
  <si>
    <t>Medica, Kasdieninis plovimo tirpalas, 2118</t>
  </si>
  <si>
    <t>Termo popierius, 57mm</t>
  </si>
  <si>
    <t xml:space="preserve">7 PIRKIMO DALIS. REAGENTAI IR PAPILDOMOS PRIEMONĖS ELEKTROLITŲ ANALIZATORIUI EASYLYTE NA/K ARBA LYGIAVERČIAM – 1 VNT. </t>
  </si>
  <si>
    <t>Negalintiems pasiūlyti reagentų įstaigos nuosavybės teise priklausančiam analizatoriui (1 vnt.) , galima teikti lygiavertį pasiūlymą. Reikalavimai lygiaverčiam analizatoriui pateikti 7.1 lentelėje</t>
  </si>
  <si>
    <t>7.1.</t>
  </si>
  <si>
    <t>Na, K</t>
  </si>
  <si>
    <t>7.2.</t>
  </si>
  <si>
    <t>Kitos reikalingos priemonės</t>
  </si>
  <si>
    <t>Na/K reagento pakas</t>
  </si>
  <si>
    <t>2-jų lygių kokybės kontrolės rinkinys</t>
  </si>
  <si>
    <t>Medica, 2-jų lygių kokybės kontrolės rinkinys, 2814</t>
  </si>
  <si>
    <t>Medica, Na/K reagento pakas, 2120</t>
  </si>
  <si>
    <t>2x10 ml</t>
  </si>
  <si>
    <t>800 ml</t>
  </si>
  <si>
    <t>K elektrodas</t>
  </si>
  <si>
    <t>Na elektrodas</t>
  </si>
  <si>
    <t>Medica, K elektrodas, 2101</t>
  </si>
  <si>
    <t>Medica, Na elektrodas, 2102</t>
  </si>
  <si>
    <t>Medica, Referentinis elektrodas, 2103</t>
  </si>
  <si>
    <t>Suma, EUR be PVM per 36 mėn.</t>
  </si>
  <si>
    <t>7 pirkimo dalies bendra suma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</si>
</sst>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9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9" fontId="4" fillId="0" borderId="5" xfId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9" fontId="4" fillId="0" borderId="3" xfId="1" applyFont="1" applyBorder="1" applyAlignment="1">
      <alignment horizontal="center" vertical="center" wrapText="1"/>
    </xf>
    <xf numFmtId="9" fontId="4" fillId="0" borderId="5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90" zoomScaleNormal="90" workbookViewId="0">
      <selection activeCell="M6" sqref="M6"/>
    </sheetView>
  </sheetViews>
  <sheetFormatPr defaultRowHeight="13.8" x14ac:dyDescent="0.25"/>
  <cols>
    <col min="1" max="1" width="6.5546875" style="1" customWidth="1"/>
    <col min="2" max="2" width="30.77734375" style="1" customWidth="1"/>
    <col min="3" max="3" width="12.88671875" style="1" customWidth="1"/>
    <col min="4" max="4" width="18.21875" style="2" customWidth="1"/>
    <col min="5" max="5" width="7.109375" style="2" customWidth="1"/>
    <col min="6" max="6" width="7.44140625" style="2" customWidth="1"/>
    <col min="7" max="7" width="18.44140625" style="3" customWidth="1"/>
    <col min="8" max="8" width="11.5546875" style="4" customWidth="1"/>
    <col min="9" max="9" width="9.88671875" style="4" customWidth="1"/>
    <col min="10" max="10" width="8.6640625" style="3" customWidth="1"/>
    <col min="11" max="11" width="11.88671875" style="3" customWidth="1"/>
    <col min="12" max="12" width="12" style="2" customWidth="1"/>
    <col min="13" max="13" width="52.5546875" style="1" customWidth="1"/>
    <col min="14" max="16384" width="8.88671875" style="1"/>
  </cols>
  <sheetData>
    <row r="1" spans="1:13" x14ac:dyDescent="0.25">
      <c r="A1" s="16"/>
      <c r="B1" s="16"/>
      <c r="C1" s="16"/>
      <c r="D1" s="16"/>
      <c r="E1" s="16"/>
      <c r="F1" s="16"/>
      <c r="G1" s="14"/>
      <c r="H1" s="15"/>
      <c r="I1" s="15"/>
      <c r="J1" s="14"/>
      <c r="K1" s="14"/>
      <c r="L1" s="16"/>
      <c r="M1" s="16"/>
    </row>
    <row r="2" spans="1:13" x14ac:dyDescent="0.2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x14ac:dyDescent="0.25">
      <c r="A4" s="16"/>
      <c r="B4" s="16"/>
      <c r="C4" s="16"/>
      <c r="D4" s="16"/>
      <c r="E4" s="16"/>
      <c r="F4" s="16"/>
      <c r="G4" s="14"/>
      <c r="H4" s="15"/>
      <c r="I4" s="15"/>
      <c r="J4" s="14"/>
      <c r="K4" s="14"/>
      <c r="L4" s="16"/>
      <c r="M4" s="16"/>
    </row>
    <row r="5" spans="1:13" ht="69.599999999999994" customHeight="1" x14ac:dyDescent="0.25">
      <c r="A5" s="13" t="s">
        <v>4</v>
      </c>
      <c r="B5" s="13" t="s">
        <v>0</v>
      </c>
      <c r="C5" s="13" t="s">
        <v>5</v>
      </c>
      <c r="D5" s="7" t="s">
        <v>7</v>
      </c>
      <c r="E5" s="33" t="s">
        <v>1</v>
      </c>
      <c r="F5" s="34"/>
      <c r="G5" s="8" t="s">
        <v>8</v>
      </c>
      <c r="H5" s="9" t="s">
        <v>9</v>
      </c>
      <c r="I5" s="31" t="s">
        <v>2</v>
      </c>
      <c r="J5" s="32"/>
      <c r="K5" s="7" t="s">
        <v>34</v>
      </c>
      <c r="L5" s="7" t="s">
        <v>6</v>
      </c>
      <c r="M5" s="7" t="s">
        <v>3</v>
      </c>
    </row>
    <row r="6" spans="1:13" x14ac:dyDescent="0.25">
      <c r="A6" s="10" t="s">
        <v>19</v>
      </c>
      <c r="B6" s="7" t="s">
        <v>20</v>
      </c>
      <c r="C6" s="10">
        <v>1500</v>
      </c>
      <c r="D6" s="10"/>
      <c r="E6" s="24"/>
      <c r="F6" s="25"/>
      <c r="G6" s="11"/>
      <c r="H6" s="12"/>
      <c r="I6" s="22"/>
      <c r="J6" s="23"/>
      <c r="K6" s="18"/>
      <c r="L6" s="10"/>
      <c r="M6" s="35"/>
    </row>
    <row r="7" spans="1:13" ht="14.4" customHeight="1" x14ac:dyDescent="0.25">
      <c r="A7" s="5"/>
      <c r="B7" s="36" t="s">
        <v>23</v>
      </c>
      <c r="C7" s="10"/>
      <c r="D7" s="10">
        <v>12</v>
      </c>
      <c r="E7" s="24" t="s">
        <v>28</v>
      </c>
      <c r="F7" s="25"/>
      <c r="G7" s="11">
        <v>170</v>
      </c>
      <c r="H7" s="12">
        <v>0.05</v>
      </c>
      <c r="I7" s="20">
        <f>G7+G7*H7</f>
        <v>178.5</v>
      </c>
      <c r="J7" s="21"/>
      <c r="K7" s="19">
        <f>G7*D7</f>
        <v>2040</v>
      </c>
      <c r="L7" s="11">
        <f>I7*D7</f>
        <v>2142</v>
      </c>
      <c r="M7" s="35" t="s">
        <v>26</v>
      </c>
    </row>
    <row r="8" spans="1:13" x14ac:dyDescent="0.25">
      <c r="A8" s="10" t="s">
        <v>21</v>
      </c>
      <c r="B8" s="7" t="s">
        <v>22</v>
      </c>
      <c r="C8" s="10"/>
      <c r="D8" s="10"/>
      <c r="E8" s="24"/>
      <c r="F8" s="25"/>
      <c r="G8" s="11"/>
      <c r="H8" s="12"/>
      <c r="I8" s="22"/>
      <c r="J8" s="23"/>
      <c r="K8" s="19"/>
      <c r="L8" s="11"/>
      <c r="M8" s="35"/>
    </row>
    <row r="9" spans="1:13" ht="14.4" customHeight="1" x14ac:dyDescent="0.25">
      <c r="A9" s="6"/>
      <c r="B9" s="37" t="s">
        <v>11</v>
      </c>
      <c r="C9" s="10"/>
      <c r="D9" s="10">
        <v>6</v>
      </c>
      <c r="E9" s="24" t="s">
        <v>14</v>
      </c>
      <c r="F9" s="25"/>
      <c r="G9" s="11">
        <v>44</v>
      </c>
      <c r="H9" s="12">
        <v>0.05</v>
      </c>
      <c r="I9" s="20">
        <f>G9+G9*H9</f>
        <v>46.2</v>
      </c>
      <c r="J9" s="21"/>
      <c r="K9" s="19">
        <f>G9*D9</f>
        <v>264</v>
      </c>
      <c r="L9" s="11">
        <f>I9*D9</f>
        <v>277.20000000000005</v>
      </c>
      <c r="M9" s="35" t="s">
        <v>15</v>
      </c>
    </row>
    <row r="10" spans="1:13" ht="28.2" customHeight="1" x14ac:dyDescent="0.25">
      <c r="A10" s="10"/>
      <c r="B10" s="37" t="s">
        <v>24</v>
      </c>
      <c r="C10" s="10"/>
      <c r="D10" s="10">
        <v>18</v>
      </c>
      <c r="E10" s="24" t="s">
        <v>27</v>
      </c>
      <c r="F10" s="25"/>
      <c r="G10" s="11">
        <v>50</v>
      </c>
      <c r="H10" s="12">
        <v>0.05</v>
      </c>
      <c r="I10" s="20">
        <f t="shared" ref="I9:I14" si="0">G10+G10*H10</f>
        <v>52.5</v>
      </c>
      <c r="J10" s="21"/>
      <c r="K10" s="19">
        <f>G10*D10</f>
        <v>900</v>
      </c>
      <c r="L10" s="11">
        <f>I10*D10</f>
        <v>945</v>
      </c>
      <c r="M10" s="35" t="s">
        <v>25</v>
      </c>
    </row>
    <row r="11" spans="1:13" ht="14.4" customHeight="1" x14ac:dyDescent="0.25">
      <c r="A11" s="10"/>
      <c r="B11" s="37" t="s">
        <v>12</v>
      </c>
      <c r="C11" s="10"/>
      <c r="D11" s="10">
        <v>30</v>
      </c>
      <c r="E11" s="24" t="s">
        <v>10</v>
      </c>
      <c r="F11" s="25"/>
      <c r="G11" s="11">
        <v>1</v>
      </c>
      <c r="H11" s="12">
        <v>0.21</v>
      </c>
      <c r="I11" s="20">
        <f t="shared" si="0"/>
        <v>1.21</v>
      </c>
      <c r="J11" s="21"/>
      <c r="K11" s="19">
        <f>G11*D11</f>
        <v>30</v>
      </c>
      <c r="L11" s="11">
        <f>I11*D11</f>
        <v>36.299999999999997</v>
      </c>
      <c r="M11" s="35" t="s">
        <v>16</v>
      </c>
    </row>
    <row r="12" spans="1:13" ht="14.4" customHeight="1" x14ac:dyDescent="0.25">
      <c r="A12" s="10"/>
      <c r="B12" s="37" t="s">
        <v>29</v>
      </c>
      <c r="C12" s="10"/>
      <c r="D12" s="10">
        <v>3</v>
      </c>
      <c r="E12" s="24" t="s">
        <v>10</v>
      </c>
      <c r="F12" s="25"/>
      <c r="G12" s="11">
        <v>150</v>
      </c>
      <c r="H12" s="12">
        <v>0.05</v>
      </c>
      <c r="I12" s="20">
        <f t="shared" si="0"/>
        <v>157.5</v>
      </c>
      <c r="J12" s="21"/>
      <c r="K12" s="19">
        <f>G12*D12</f>
        <v>450</v>
      </c>
      <c r="L12" s="11">
        <f>I12*D12</f>
        <v>472.5</v>
      </c>
      <c r="M12" s="35" t="s">
        <v>31</v>
      </c>
    </row>
    <row r="13" spans="1:13" ht="14.4" customHeight="1" x14ac:dyDescent="0.25">
      <c r="A13" s="10"/>
      <c r="B13" s="37" t="s">
        <v>30</v>
      </c>
      <c r="C13" s="10"/>
      <c r="D13" s="10">
        <v>3</v>
      </c>
      <c r="E13" s="24" t="s">
        <v>10</v>
      </c>
      <c r="F13" s="25"/>
      <c r="G13" s="11">
        <v>160</v>
      </c>
      <c r="H13" s="12">
        <v>0.05</v>
      </c>
      <c r="I13" s="20">
        <f t="shared" si="0"/>
        <v>168</v>
      </c>
      <c r="J13" s="21"/>
      <c r="K13" s="19">
        <f>G13*D13</f>
        <v>480</v>
      </c>
      <c r="L13" s="11">
        <f>I13*D13</f>
        <v>504</v>
      </c>
      <c r="M13" s="35" t="s">
        <v>32</v>
      </c>
    </row>
    <row r="14" spans="1:13" ht="14.4" customHeight="1" x14ac:dyDescent="0.25">
      <c r="A14" s="10"/>
      <c r="B14" s="37" t="s">
        <v>13</v>
      </c>
      <c r="C14" s="10"/>
      <c r="D14" s="10">
        <v>3</v>
      </c>
      <c r="E14" s="24" t="s">
        <v>10</v>
      </c>
      <c r="F14" s="25"/>
      <c r="G14" s="11">
        <v>140</v>
      </c>
      <c r="H14" s="12">
        <v>0.05</v>
      </c>
      <c r="I14" s="20">
        <f t="shared" si="0"/>
        <v>147</v>
      </c>
      <c r="J14" s="21"/>
      <c r="K14" s="19">
        <f>G14*D14</f>
        <v>420</v>
      </c>
      <c r="L14" s="11">
        <f>I14*D14</f>
        <v>441</v>
      </c>
      <c r="M14" s="35" t="s">
        <v>33</v>
      </c>
    </row>
    <row r="15" spans="1:13" x14ac:dyDescent="0.25">
      <c r="A15" s="26" t="s">
        <v>35</v>
      </c>
      <c r="B15" s="27"/>
      <c r="C15" s="27"/>
      <c r="D15" s="27"/>
      <c r="E15" s="27"/>
      <c r="F15" s="27"/>
      <c r="G15" s="27"/>
      <c r="H15" s="27"/>
      <c r="I15" s="27"/>
      <c r="J15" s="28"/>
      <c r="K15" s="17">
        <f>SUM(K7:K14)</f>
        <v>4584</v>
      </c>
      <c r="L15" s="8">
        <f>SUM(L7:L14)</f>
        <v>4818</v>
      </c>
      <c r="M15" s="10"/>
    </row>
  </sheetData>
  <mergeCells count="23">
    <mergeCell ref="A15:J15"/>
    <mergeCell ref="E14:F14"/>
    <mergeCell ref="A2:M2"/>
    <mergeCell ref="A3:M3"/>
    <mergeCell ref="E9:F9"/>
    <mergeCell ref="E10:F10"/>
    <mergeCell ref="E11:F11"/>
    <mergeCell ref="E12:F12"/>
    <mergeCell ref="E13:F13"/>
    <mergeCell ref="I5:J5"/>
    <mergeCell ref="I6:J6"/>
    <mergeCell ref="E5:F5"/>
    <mergeCell ref="E6:F6"/>
    <mergeCell ref="I12:J12"/>
    <mergeCell ref="I13:J13"/>
    <mergeCell ref="I14:J14"/>
    <mergeCell ref="E7:F7"/>
    <mergeCell ref="E8:F8"/>
    <mergeCell ref="I7:J7"/>
    <mergeCell ref="I8:J8"/>
    <mergeCell ref="I9:J9"/>
    <mergeCell ref="I10:J10"/>
    <mergeCell ref="I11:J11"/>
  </mergeCells>
  <phoneticPr fontId="3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682267EFF9E43A6AD1A69CE4FDE35" ma:contentTypeVersion="10" ma:contentTypeDescription="Create a new document." ma:contentTypeScope="" ma:versionID="b197c8f4ec3b2ed368127777ff27b604">
  <xsd:schema xmlns:xsd="http://www.w3.org/2001/XMLSchema" xmlns:xs="http://www.w3.org/2001/XMLSchema" xmlns:p="http://schemas.microsoft.com/office/2006/metadata/properties" xmlns:ns2="07254a45-8beb-40bf-8089-d9c1fbed0123" targetNamespace="http://schemas.microsoft.com/office/2006/metadata/properties" ma:root="true" ma:fieldsID="4924688626a6d6dabcb00f9bde1f45bf" ns2:_="">
    <xsd:import namespace="07254a45-8beb-40bf-8089-d9c1fbed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00E0D3-EA4E-44CF-A25C-78F504001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490EE-D0FE-4136-B810-A141D5D192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7B59CB-D423-4519-B261-BA364BA8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Diamedica |  Kristina Gaidelionienė</dc:creator>
  <cp:lastModifiedBy>Diamedica | Konkursai</cp:lastModifiedBy>
  <dcterms:created xsi:type="dcterms:W3CDTF">2015-06-05T18:17:20Z</dcterms:created>
  <dcterms:modified xsi:type="dcterms:W3CDTF">2021-05-20T09:56:55Z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</Properties>
</file>