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user\Desktop\ginto kainos\Panevėžio Karkos mokykla 2020 -2021\ivairus 20210730\karka - įvair. 07 30\"/>
    </mc:Choice>
  </mc:AlternateContent>
  <bookViews>
    <workbookView xWindow="-120" yWindow="-120" windowWidth="21840" windowHeight="13140"/>
  </bookViews>
  <sheets>
    <sheet name="Lapas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34" i="1" l="1"/>
  <c r="G33" i="1"/>
  <c r="G32" i="1"/>
  <c r="G31" i="1"/>
  <c r="G30" i="1"/>
  <c r="G29" i="1"/>
  <c r="G28" i="1"/>
  <c r="G27" i="1"/>
  <c r="G26" i="1"/>
  <c r="G25" i="1"/>
  <c r="G24" i="1"/>
  <c r="G23" i="1"/>
  <c r="G22" i="1"/>
  <c r="G21" i="1"/>
  <c r="G19" i="1"/>
  <c r="G18" i="1"/>
  <c r="G35" i="1" l="1"/>
  <c r="B40" i="1" l="1"/>
  <c r="B42" i="1" s="1"/>
</calcChain>
</file>

<file path=xl/sharedStrings.xml><?xml version="1.0" encoding="utf-8"?>
<sst xmlns="http://schemas.openxmlformats.org/spreadsheetml/2006/main" count="170" uniqueCount="147">
  <si>
    <t>PASIŪLYMAS</t>
  </si>
  <si>
    <t>DĖL ĮVAIRIŲ MAISTO PRODUKTŲ</t>
  </si>
  <si>
    <t>(Data)</t>
  </si>
  <si>
    <t>(Sudarymo vieta)</t>
  </si>
  <si>
    <t>Tiekėjo pavadinimas ir kodas (jei pasiūlymą pateikia tiekėjų grupė, nurodyti visų tiekėjų grupės partnerių pavadinimus ir kodus)</t>
  </si>
  <si>
    <t>Tiekėjo adresas (jei pasiūlymą pateikia tiekėjų grupė, nurodyti visų tiekėjų grupės partnerių adresus)</t>
  </si>
  <si>
    <t>Už pasiūlymą atsakingo asmens vardas, pavardė</t>
  </si>
  <si>
    <t>Telefono numeris</t>
  </si>
  <si>
    <t>Fakso numeris</t>
  </si>
  <si>
    <t>El. pašto adresas</t>
  </si>
  <si>
    <t>Šiuo pasiūlymu pažymime, kad sutinkame su visomis pirkimo sąlygomis.</t>
  </si>
  <si>
    <t>Eil. Nr.</t>
  </si>
  <si>
    <t>Reikalavimai</t>
  </si>
  <si>
    <t>Mato vnt.</t>
  </si>
  <si>
    <t>Preliminarus</t>
  </si>
  <si>
    <t xml:space="preserve">kiekis </t>
  </si>
  <si>
    <t>Mato vieneto kaina, € su PVM</t>
  </si>
  <si>
    <t>Suma</t>
  </si>
  <si>
    <t>€ su PVM</t>
  </si>
  <si>
    <t>1.</t>
  </si>
  <si>
    <t>Cukrus smulkus</t>
  </si>
  <si>
    <t>Išfasuotas po 1 kg, ŽŪ ministro 2000-12-22 įsakymas Nr. 368 „Dėl cukraus, skirto žmonėms vartoti, techninio reglamento” (su pakeitimais)</t>
  </si>
  <si>
    <t>kg</t>
  </si>
  <si>
    <t>2.</t>
  </si>
  <si>
    <t>Pipirai juodi malti</t>
  </si>
  <si>
    <t>grūdeliai</t>
  </si>
  <si>
    <t>Fasuoti po 0,100 – 0,150 kg</t>
  </si>
  <si>
    <t>3.</t>
  </si>
  <si>
    <t>Aguonos</t>
  </si>
  <si>
    <t>Aguonų grūdeliai be pašalinių priemaišų. Fasuota po 0,1 – 0,15 kg</t>
  </si>
  <si>
    <t>4.</t>
  </si>
  <si>
    <t>Mielės</t>
  </si>
  <si>
    <t>Presuotos kepimo mielės. Fasuota po 0,5 – 1,0 kg</t>
  </si>
  <si>
    <t>5.</t>
  </si>
  <si>
    <t>Lauro lapai</t>
  </si>
  <si>
    <t>Sufasuota po 0,1 – 0,15 kg. Turi išlaikyti lapo formą, būti nesutrupėję, be šakelių</t>
  </si>
  <si>
    <t>6.</t>
  </si>
  <si>
    <t>Obuolių džemas</t>
  </si>
  <si>
    <t>7.</t>
  </si>
  <si>
    <t>Konservuoti persikai (puselėmis)</t>
  </si>
  <si>
    <t>Fasuoti taroje nuo 0,5 kg iki 1,0 kg</t>
  </si>
  <si>
    <t>8.</t>
  </si>
  <si>
    <t>Konservuoti ananasai (griežinėliais, kubeliais)</t>
  </si>
  <si>
    <t>9.</t>
  </si>
  <si>
    <t xml:space="preserve">Kiaušiniai  </t>
  </si>
  <si>
    <t>A klasės M kategorijos, švieži - 30 parų 0° C temperatūroje po sudėjimo išlaikyti kiaušiniai pagal KOMISIJOS REGLAMENTAS (EB) Nr. 2295/2003</t>
  </si>
  <si>
    <t>vnt.</t>
  </si>
  <si>
    <t>10.</t>
  </si>
  <si>
    <t>Margarinas 80%</t>
  </si>
  <si>
    <t>Fasuotas iki 20 kg, be konservantų, tinkantis moksleivių maitinimui</t>
  </si>
  <si>
    <t>11.</t>
  </si>
  <si>
    <t xml:space="preserve">Druska </t>
  </si>
  <si>
    <t xml:space="preserve">Juoduota, turinti 20-40 mg/kg jodo, rupi, išfasuota iki 1,0 kg, LST 1930:2003 </t>
  </si>
  <si>
    <t>12.</t>
  </si>
  <si>
    <t>Cinamonas maltas</t>
  </si>
  <si>
    <t>Sufasuotas iki 0,1 kg, be pašalinių priemaišų</t>
  </si>
  <si>
    <t>13.</t>
  </si>
  <si>
    <t>Actas 9%</t>
  </si>
  <si>
    <t>Maistinė acto rūgštis</t>
  </si>
  <si>
    <t>l</t>
  </si>
  <si>
    <t>14.</t>
  </si>
  <si>
    <t>Arbata juodoji plikoma</t>
  </si>
  <si>
    <t>Nearomatizuota, be priedų, plikoma, fasuota po 100 – 250 gr, biri</t>
  </si>
  <si>
    <t>15.</t>
  </si>
  <si>
    <t xml:space="preserve">Malta kava </t>
  </si>
  <si>
    <t>Vidutiniškai skrudinta malta kava, iš Arabica kavos pupelių, vakuuminiame įpakavime, fasuota po 0,25 – 0,5 kg</t>
  </si>
  <si>
    <t>16.</t>
  </si>
  <si>
    <t>Majonezas</t>
  </si>
  <si>
    <t xml:space="preserve">IŠ VISO: </t>
  </si>
  <si>
    <t>Bendra pasiūlymo kaina su PVM –</t>
  </si>
  <si>
    <t>Siūlomos Prekės visiškai atitinka pirkimo dokumentuose nurodytus reikalavimus ir jų savybės tokios:</t>
  </si>
  <si>
    <t>Eil.Nr.</t>
  </si>
  <si>
    <t>Prekių techniniai rodikliai</t>
  </si>
  <si>
    <t>Rodiklių reikšmės</t>
  </si>
  <si>
    <t>Informacija apie subtiekėjus, kuriais bus remiamasi vykdant pirkimo sutartį:</t>
  </si>
  <si>
    <t>Subtiekėjo pavadinimas, kodas ir adresas</t>
  </si>
  <si>
    <t>Numatomos tiekti prekės</t>
  </si>
  <si>
    <t>Pirkimo sutarties dalis pasiūlymo kainoje, kuriai ketinama pasitelkti subtiekėjus</t>
  </si>
  <si>
    <t>EUR su PVM</t>
  </si>
  <si>
    <t>Proc.</t>
  </si>
  <si>
    <t>Viso:</t>
  </si>
  <si>
    <t>Informacija apie ūkio subjektus, kuriais bus remiamasi siekiant atitikti kvalifikacijos reikalavimus ir vykdant pirkimo sutartį:</t>
  </si>
  <si>
    <t>Ūkio subjekto pavadinimas, kodas ir adresas</t>
  </si>
  <si>
    <t>Ūkio subjekto pasitelkimo pobūdis</t>
  </si>
  <si>
    <t>Kartu su pasiūlymu pateikiami šie dokumentai:</t>
  </si>
  <si>
    <t>Pateiktų dokumentų pavadinimas</t>
  </si>
  <si>
    <t>Dokumento puslapių skaičius</t>
  </si>
  <si>
    <t>Šiame pasiūlyme yra pateikta konfidenciali informacija:</t>
  </si>
  <si>
    <t>Pateikto dokumento pavadinimas</t>
  </si>
  <si>
    <t>Dokumente esanti konfidenciali informacija (nurodoma dokumento dalis / puslapis, kuriame yra konfidenciali informacija)*</t>
  </si>
  <si>
    <t>Konfidencialios informacijos pagrindimas (paaiškinama, kuo remiantis nurodytas dokumentas ar jo dalis yra konfidencialūs)*</t>
  </si>
  <si>
    <t>* Pastaba. Pildyti tuomet, jei bus pateikta konfidenciali informacija. Jei dalyvis šios lentelės neužpildo ir (ar) failo (bylos) pavadinime nenurodo „konfidencialu“, perkančioji organizacija laiko, kad jo pateiktame pasiūlyme nėra konfidencialios informacijos.</t>
  </si>
  <si>
    <t>(Tiekėjo arba jo įgalioto asmens pareigų pavadinimas)</t>
  </si>
  <si>
    <r>
      <t xml:space="preserve">Mes siūlome šias Prekes: </t>
    </r>
    <r>
      <rPr>
        <b/>
        <sz val="10"/>
        <color theme="1"/>
        <rFont val="Times New Roman"/>
        <family val="1"/>
        <charset val="186"/>
      </rPr>
      <t xml:space="preserve">ĮVAIRIUS MAISTO PRODUKTUS </t>
    </r>
    <r>
      <rPr>
        <sz val="10"/>
        <color theme="1"/>
        <rFont val="Times New Roman"/>
        <family val="1"/>
        <charset val="186"/>
      </rPr>
      <t xml:space="preserve">(Kodas 15830000, 15840000, 15850000, 15860000, 15870000, 15897200 ir 15898000), kurie atitinka visus techninėje specifikacijoje nurodytus reikalavimus </t>
    </r>
  </si>
  <si>
    <r>
      <t>Produkto</t>
    </r>
    <r>
      <rPr>
        <i/>
        <sz val="10"/>
        <color theme="1"/>
        <rFont val="Times New Roman"/>
        <family val="1"/>
        <charset val="186"/>
      </rPr>
      <t xml:space="preserve"> </t>
    </r>
    <r>
      <rPr>
        <sz val="10"/>
        <color theme="1"/>
        <rFont val="Times New Roman"/>
        <family val="1"/>
        <charset val="186"/>
      </rPr>
      <t>pavadinimas</t>
    </r>
  </si>
  <si>
    <r>
      <t>0,1 kg džemo turi būti 84% obuolių, tirštos konsistencijos natūralus, be priedų</t>
    </r>
    <r>
      <rPr>
        <sz val="10"/>
        <color theme="1"/>
        <rFont val="Times New Roman"/>
        <family val="1"/>
        <charset val="186"/>
      </rPr>
      <t xml:space="preserve">. </t>
    </r>
    <r>
      <rPr>
        <i/>
        <sz val="10"/>
        <color theme="1"/>
        <rFont val="Times New Roman"/>
        <family val="1"/>
        <charset val="186"/>
      </rPr>
      <t>Fasuoti iki 1,0 kg</t>
    </r>
  </si>
  <si>
    <r>
      <t xml:space="preserve">Švelnus, </t>
    </r>
    <r>
      <rPr>
        <i/>
        <sz val="10"/>
        <color theme="1"/>
        <rFont val="Times New Roman"/>
        <family val="1"/>
        <charset val="186"/>
      </rPr>
      <t>iki 40 % riebumas,</t>
    </r>
    <r>
      <rPr>
        <sz val="10"/>
        <color theme="1"/>
        <rFont val="Times New Roman"/>
        <family val="1"/>
        <charset val="186"/>
      </rPr>
      <t xml:space="preserve"> atitinkantis Europos Tarybos reglamentu (EC) Nr. 2991/94, priimtu 1994 m. gruodžio 5 d., nustatytus tepamų riebalų standartus, pagamintas iš aliejaus, kiaušinių, be priedų, fasuotas ne daugiau kaip po 1 kg</t>
    </r>
  </si>
  <si>
    <r>
      <t>(Parašas)</t>
    </r>
    <r>
      <rPr>
        <i/>
        <sz val="10"/>
        <color theme="1"/>
        <rFont val="Times New Roman"/>
        <family val="1"/>
        <charset val="186"/>
      </rPr>
      <t xml:space="preserve"> </t>
    </r>
  </si>
  <si>
    <r>
      <t>(Vardas ir pavardė)</t>
    </r>
    <r>
      <rPr>
        <i/>
        <sz val="10"/>
        <color theme="1"/>
        <rFont val="Times New Roman"/>
        <family val="1"/>
        <charset val="186"/>
      </rPr>
      <t xml:space="preserve"> </t>
    </r>
  </si>
  <si>
    <t>Svarbu: produktų kiekis nurodytas apytiksliai. Vienkartinio pristatymo laikas ir kiekis – pagal pateiktą Maisto produktų užsakymą.</t>
  </si>
  <si>
    <t>Eur.</t>
  </si>
  <si>
    <t>taip pat ir PVM, kuris sudaro</t>
  </si>
  <si>
    <t xml:space="preserve">Į šią pasiūlymo kainą turi būti įskaityti visi tiekėjo mokami mokesčiai ir visos tiekėjo patiriamos su pasiūlymo rengimu ir su pirkimo sutarties vykdymu susijusios išlaidos. Tiekėjas turi įvertinti atsiskaitymo dokumentų pateikimo per informacinę sistema „E. sąskaita“ išlaidas, </t>
  </si>
  <si>
    <t>x</t>
  </si>
  <si>
    <t>Cukrus smulkus Išfasuotas po 1 kg, ŽŪ ministro 2000-12-22 įsakymas Nr. 368 „Dėl cukraus, skirto žmonėms vartoti, techninio reglamento” (su pakeitimais)</t>
  </si>
  <si>
    <t>Pipirai juodi malti grūdeliai Fasuoti po 0,100 – 0,150 kg</t>
  </si>
  <si>
    <t>Aguonos Aguonų grūdeliai be pašalinių priemaišų. Fasuota po 0,1 – 0,15 kg</t>
  </si>
  <si>
    <t>Mielės Presuotos kepimo mielės. Fasuota po 0,5 – 1,0 kg</t>
  </si>
  <si>
    <t>Lauro lapai Sufasuota po 0,1 – 0,15 kg. Turi išlaikyti lapo formą, būti nesutrupėję, be šakelių</t>
  </si>
  <si>
    <t>Obuolių džemas 0,1 kg džemo turi būti 84% obuolių, tirštos konsistencijos natūralus, be priedų. Fasuoti iki 1,0 kg</t>
  </si>
  <si>
    <t>Konservuoti persikai (puselėmis) Fasuoti taroje nuo 0,5 kg iki 1,0 kg</t>
  </si>
  <si>
    <t>Konservuoti ananasai (griežinėliais, kubeliais) Fasuoti taroje nuo 0,5 kg iki 1,0 kg</t>
  </si>
  <si>
    <t>Kiaušiniai   A klasės M kategorijos, švieži - 30 parų 0° C temperatūroje po sudėjimo išlaikyti kiaušiniai pagal KOMISIJOS REGLAMENTAS (EB) Nr. 2295/2003</t>
  </si>
  <si>
    <t>Margarinas 80% Fasuotas iki 20 kg, be konservantų, tinkantis moksleivių maitinimui</t>
  </si>
  <si>
    <t xml:space="preserve">Druska  Juoduota, turinti 20-40 mg/kg jodo, rupi, išfasuota iki 1,0 kg, LST 1930:2003 </t>
  </si>
  <si>
    <t>Cinamonas maltas Sufasuotas iki 0,1 kg, be pašalinių priemaišų</t>
  </si>
  <si>
    <t>Actas 9% Maistinė acto rūgštis</t>
  </si>
  <si>
    <t>Arbata juodoji plikoma Nearomatizuota, be priedų, plikoma, fasuota po 100 – 250 gr, biri</t>
  </si>
  <si>
    <t>Malta kava  Vidutiniškai skrudinta malta kava, iš Arabica kavos pupelių, vakuuminiame įpakavime, fasuota po 0,25 – 0,5 kg</t>
  </si>
  <si>
    <t>Majonezas Švelnus, iki 40 % riebumas, atitinkantis Europos Tarybos reglamentu (EC) Nr. 2991/94, priimtu 1994 m. gruodžio 5 d., nustatytus tepamų riebalų standartus, pagamintas iš aliejaus, kiaušinių, be priedų, fasuotas ne daugiau kaip po 1 kg</t>
  </si>
  <si>
    <t>PANEVĖŽIO MYKOLO KARKOS PAGRINDINĖ MOKYKLA</t>
  </si>
  <si>
    <t>2021 07 30</t>
  </si>
  <si>
    <t>Šiauliai</t>
  </si>
  <si>
    <t>UAB Vilguva Įm.k.144952312</t>
  </si>
  <si>
    <t>Žemaitės g. 100 Šiauliai</t>
  </si>
  <si>
    <t>Direktorius Gintautas Paknys</t>
  </si>
  <si>
    <t>8-41 37 84 64</t>
  </si>
  <si>
    <t>p.gintas@splius.lt</t>
  </si>
  <si>
    <t>Pasiūlymas galioja iki tiek kiek nurodyta pirkimo dokumentuose.</t>
  </si>
  <si>
    <t xml:space="preserve">Direktorius </t>
  </si>
  <si>
    <t>G.Paknys</t>
  </si>
  <si>
    <t>Cukrus fas.1kg UAB Lupra</t>
  </si>
  <si>
    <t>Pipirai juodi malti grūdeliai  0,100 kg  UAB Alvas ir Ko</t>
  </si>
  <si>
    <t>Aguonos   0,1 kg  UAB Alvas ir Ko</t>
  </si>
  <si>
    <t>Mielės fas.0,5kg UAB Sanitex</t>
  </si>
  <si>
    <t>Lauro lapai fasuota po 0,1 kg. UAB Alvas ir Ko</t>
  </si>
  <si>
    <t>Obuolių džemas fas. 1kg UAB Vilroka</t>
  </si>
  <si>
    <t>Konservuoti persikai (puselėmis) fasuoti 0,850 kg UAN Anira</t>
  </si>
  <si>
    <t>Konservuoti ananasai (griežinėliais, kubeliais) fasuoti taroje 0,850 kg UAN Anira</t>
  </si>
  <si>
    <t>Kiaušiniai   A klasės M kategorijos, UAB Ginkūnų paukštynas</t>
  </si>
  <si>
    <t>Margarinas 80% fasuotas  20 kg, be konservantų, UAB Širmulis</t>
  </si>
  <si>
    <t>Druska  Juoduota fas.1kg UAB Vinaga</t>
  </si>
  <si>
    <t>Cinamonas maltas fasuotas  0,1 kg, UAB Gardukas</t>
  </si>
  <si>
    <t>Actas 9% Maistinė acto rūgštis 1l UAB Daisena</t>
  </si>
  <si>
    <t>Arbata juodoji plikoma biri fas.100g UAB Klingai</t>
  </si>
  <si>
    <t>Vidutiniškai skrudinta malta kava fas.0,25-0,5kg UAB Daisena</t>
  </si>
  <si>
    <t>Majonezas Švelnus, iki 40 % riebumas fas.1kg UAB Veiverių skonis</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</si>
</sst>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theme="1"/>
      <name val="Calibri"/>
      <family val="2"/>
      <charset val="186"/>
      <scheme val="minor"/>
    </font>
    <font>
      <b/>
      <sz val="12"/>
      <color theme="1"/>
      <name val="Times New Roman"/>
      <family val="1"/>
      <charset val="186"/>
    </font>
    <font>
      <sz val="10"/>
      <color theme="1"/>
      <name val="Times New Roman"/>
      <family val="1"/>
      <charset val="186"/>
    </font>
    <font>
      <b/>
      <sz val="10"/>
      <color theme="1"/>
      <name val="Times New Roman"/>
      <family val="1"/>
      <charset val="186"/>
    </font>
    <font>
      <sz val="10"/>
      <color theme="1"/>
      <name val="Calibri"/>
      <family val="2"/>
      <charset val="186"/>
      <scheme val="minor"/>
    </font>
    <font>
      <sz val="10"/>
      <color rgb="FF000000"/>
      <name val="Times New Roman"/>
      <family val="1"/>
      <charset val="186"/>
    </font>
    <font>
      <i/>
      <sz val="10"/>
      <color theme="1"/>
      <name val="Times New Roman"/>
      <family val="1"/>
      <charset val="186"/>
    </font>
    <font>
      <b/>
      <sz val="10"/>
      <color rgb="FFFFFFFF"/>
      <name val="Times New Roman"/>
      <family val="1"/>
      <charset val="186"/>
    </font>
    <font>
      <b/>
      <sz val="9"/>
      <color theme="1"/>
      <name val="Times New Roman"/>
      <family val="1"/>
      <charset val="186"/>
    </font>
    <font>
      <u/>
      <sz val="11"/>
      <color theme="10"/>
      <name val="Calibri"/>
      <family val="2"/>
      <charset val="186"/>
      <scheme val="minor"/>
    </font>
    <font>
      <b/>
      <sz val="8"/>
      <color theme="1"/>
      <name val="Times New Roman"/>
      <family val="1"/>
      <charset val="186"/>
    </font>
  </fonts>
  <fills count="2">
    <fill>
      <patternFill patternType="none"/>
    </fill>
    <fill>
      <patternFill patternType="gray125"/>
    </fill>
  </fills>
  <borders count="16">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diagonal/>
    </border>
    <border>
      <left/>
      <right/>
      <top style="medium">
        <color indexed="64"/>
      </top>
      <bottom/>
      <diagonal/>
    </border>
    <border>
      <left/>
      <right/>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s>
  <cellStyleXfs count="2">
    <xf numFmtId="0" fontId="0" fillId="0" borderId="0"/>
    <xf numFmtId="0" fontId="9" fillId="0" borderId="0" applyNumberFormat="0" applyFill="0" applyBorder="0" applyAlignment="0" applyProtection="0"/>
  </cellStyleXfs>
  <cellXfs count="54">
    <xf numFmtId="0" fontId="0" fillId="0" borderId="0" xfId="0"/>
    <xf numFmtId="0" fontId="2" fillId="0" borderId="0" xfId="0" applyFont="1" applyAlignment="1">
      <alignment horizontal="left" vertical="top" wrapText="1"/>
    </xf>
    <xf numFmtId="0" fontId="3" fillId="0" borderId="0" xfId="0" applyFont="1" applyAlignment="1">
      <alignment horizontal="left" vertical="top"/>
    </xf>
    <xf numFmtId="0" fontId="4" fillId="0" borderId="0" xfId="0" applyFont="1" applyAlignment="1">
      <alignment horizontal="left" vertical="top"/>
    </xf>
    <xf numFmtId="0" fontId="2" fillId="0" borderId="0" xfId="0" applyFont="1" applyAlignment="1">
      <alignment horizontal="left" vertical="top"/>
    </xf>
    <xf numFmtId="0" fontId="5" fillId="0" borderId="0" xfId="0" applyFont="1" applyAlignment="1">
      <alignment horizontal="left" vertical="top"/>
    </xf>
    <xf numFmtId="0" fontId="2" fillId="0" borderId="3" xfId="0" applyFont="1" applyBorder="1" applyAlignment="1">
      <alignment horizontal="left" vertical="top" wrapText="1"/>
    </xf>
    <xf numFmtId="0" fontId="2" fillId="0" borderId="6" xfId="0" applyFont="1" applyBorder="1" applyAlignment="1">
      <alignment horizontal="left" vertical="top" wrapText="1"/>
    </xf>
    <xf numFmtId="0" fontId="2" fillId="0" borderId="8" xfId="0" applyFont="1" applyBorder="1" applyAlignment="1">
      <alignment horizontal="left" vertical="top" wrapText="1"/>
    </xf>
    <xf numFmtId="0" fontId="7" fillId="0" borderId="0" xfId="0" applyFont="1" applyAlignment="1">
      <alignment horizontal="left" vertical="top"/>
    </xf>
    <xf numFmtId="0" fontId="2" fillId="0" borderId="1" xfId="0" applyFont="1" applyBorder="1" applyAlignment="1">
      <alignment horizontal="left" vertical="top" wrapText="1"/>
    </xf>
    <xf numFmtId="0" fontId="2" fillId="0" borderId="4" xfId="0" applyFont="1" applyBorder="1" applyAlignment="1">
      <alignment horizontal="left" vertical="top" wrapText="1"/>
    </xf>
    <xf numFmtId="0" fontId="3" fillId="0" borderId="5" xfId="0" applyFont="1" applyBorder="1" applyAlignment="1">
      <alignment horizontal="left" vertical="top" wrapText="1"/>
    </xf>
    <xf numFmtId="0" fontId="3" fillId="0" borderId="6" xfId="0" applyFont="1" applyBorder="1" applyAlignment="1">
      <alignment horizontal="left" vertical="top" wrapText="1"/>
    </xf>
    <xf numFmtId="0" fontId="2" fillId="0" borderId="2" xfId="0" applyFont="1" applyBorder="1" applyAlignment="1">
      <alignment horizontal="left" vertical="top" wrapText="1"/>
    </xf>
    <xf numFmtId="0" fontId="2" fillId="0" borderId="5" xfId="0" applyFont="1" applyBorder="1" applyAlignment="1">
      <alignment horizontal="left" wrapText="1"/>
    </xf>
    <xf numFmtId="0" fontId="2" fillId="0" borderId="6" xfId="0" applyFont="1" applyBorder="1" applyAlignment="1">
      <alignment horizontal="left" wrapText="1"/>
    </xf>
    <xf numFmtId="0" fontId="2" fillId="0" borderId="3" xfId="0" applyFont="1" applyBorder="1" applyAlignment="1">
      <alignment horizontal="left" wrapText="1"/>
    </xf>
    <xf numFmtId="0" fontId="2" fillId="0" borderId="8" xfId="0" applyFont="1" applyBorder="1" applyAlignment="1">
      <alignment horizontal="left" wrapText="1"/>
    </xf>
    <xf numFmtId="0" fontId="5" fillId="0" borderId="6" xfId="0" applyFont="1" applyBorder="1" applyAlignment="1">
      <alignment horizontal="left" wrapText="1"/>
    </xf>
    <xf numFmtId="0" fontId="2" fillId="0" borderId="0" xfId="0" applyFont="1" applyBorder="1" applyAlignment="1">
      <alignment horizontal="left" wrapText="1"/>
    </xf>
    <xf numFmtId="0" fontId="1" fillId="0" borderId="0" xfId="0" applyFont="1" applyAlignment="1">
      <alignment vertical="center"/>
    </xf>
    <xf numFmtId="0" fontId="8" fillId="0" borderId="0" xfId="0" applyFont="1" applyAlignment="1">
      <alignment vertical="center"/>
    </xf>
    <xf numFmtId="0" fontId="2" fillId="0" borderId="0" xfId="0" applyFont="1" applyAlignment="1">
      <alignment vertical="top"/>
    </xf>
    <xf numFmtId="2" fontId="2" fillId="0" borderId="6" xfId="0" applyNumberFormat="1" applyFont="1" applyBorder="1" applyAlignment="1">
      <alignment horizontal="left" wrapText="1"/>
    </xf>
    <xf numFmtId="2" fontId="2" fillId="0" borderId="0" xfId="0" applyNumberFormat="1" applyFont="1" applyAlignment="1">
      <alignment horizontal="right" vertical="top" wrapText="1"/>
    </xf>
    <xf numFmtId="0" fontId="9" fillId="0" borderId="6" xfId="1" applyBorder="1" applyAlignment="1">
      <alignment horizontal="left" vertical="top" wrapText="1"/>
    </xf>
    <xf numFmtId="0" fontId="2" fillId="0" borderId="14" xfId="0" applyFont="1" applyBorder="1" applyAlignment="1">
      <alignment horizontal="left" vertical="top" wrapText="1"/>
    </xf>
    <xf numFmtId="0" fontId="3" fillId="0" borderId="2" xfId="0" applyFont="1" applyBorder="1" applyAlignment="1">
      <alignment horizontal="left" vertical="top" wrapText="1"/>
    </xf>
    <xf numFmtId="0" fontId="10" fillId="0" borderId="2" xfId="0" applyFont="1" applyBorder="1" applyAlignment="1">
      <alignment horizontal="left" vertical="top" wrapText="1"/>
    </xf>
    <xf numFmtId="0" fontId="2" fillId="0" borderId="6" xfId="0" applyFont="1" applyBorder="1" applyAlignment="1">
      <alignment horizontal="left" vertical="top" wrapText="1"/>
    </xf>
    <xf numFmtId="2" fontId="2" fillId="0" borderId="2" xfId="0" applyNumberFormat="1" applyFont="1" applyBorder="1" applyAlignment="1">
      <alignment horizontal="left" wrapText="1"/>
    </xf>
    <xf numFmtId="2" fontId="2" fillId="0" borderId="3" xfId="0" applyNumberFormat="1" applyFont="1" applyBorder="1" applyAlignment="1">
      <alignment horizontal="left" wrapText="1"/>
    </xf>
    <xf numFmtId="0" fontId="5" fillId="0" borderId="2" xfId="0" applyFont="1" applyBorder="1" applyAlignment="1">
      <alignment horizontal="left" wrapText="1"/>
    </xf>
    <xf numFmtId="0" fontId="5" fillId="0" borderId="3" xfId="0" applyFont="1" applyBorder="1" applyAlignment="1">
      <alignment horizontal="left" wrapText="1"/>
    </xf>
    <xf numFmtId="0" fontId="2" fillId="0" borderId="2" xfId="0" applyFont="1" applyBorder="1" applyAlignment="1">
      <alignment horizontal="left" wrapText="1"/>
    </xf>
    <xf numFmtId="0" fontId="2" fillId="0" borderId="3" xfId="0" applyFont="1" applyBorder="1" applyAlignment="1">
      <alignment horizontal="left" wrapText="1"/>
    </xf>
    <xf numFmtId="0" fontId="2" fillId="0" borderId="7" xfId="0" applyFont="1" applyBorder="1" applyAlignment="1">
      <alignment horizontal="left" wrapText="1"/>
    </xf>
    <xf numFmtId="0" fontId="2" fillId="0" borderId="2" xfId="0" applyFont="1" applyBorder="1" applyAlignment="1">
      <alignment horizontal="left" vertical="top" wrapText="1"/>
    </xf>
    <xf numFmtId="0" fontId="2" fillId="0" borderId="7" xfId="0" applyFont="1" applyBorder="1" applyAlignment="1">
      <alignment horizontal="left" vertical="top" wrapText="1"/>
    </xf>
    <xf numFmtId="0" fontId="2" fillId="0" borderId="3" xfId="0" applyFont="1" applyBorder="1" applyAlignment="1">
      <alignment horizontal="left" vertical="top" wrapText="1"/>
    </xf>
    <xf numFmtId="0" fontId="2" fillId="0" borderId="12" xfId="0" applyFont="1" applyBorder="1" applyAlignment="1">
      <alignment horizontal="left" vertical="top" wrapText="1"/>
    </xf>
    <xf numFmtId="0" fontId="2" fillId="0" borderId="9" xfId="0" applyFont="1" applyBorder="1" applyAlignment="1">
      <alignment horizontal="left" vertical="top" wrapText="1"/>
    </xf>
    <xf numFmtId="0" fontId="2" fillId="0" borderId="5" xfId="0" applyFont="1" applyBorder="1" applyAlignment="1">
      <alignment horizontal="left" vertical="top" wrapText="1"/>
    </xf>
    <xf numFmtId="0" fontId="2" fillId="0" borderId="13" xfId="0" applyFont="1" applyBorder="1" applyAlignment="1">
      <alignment horizontal="left" vertical="top" wrapText="1"/>
    </xf>
    <xf numFmtId="0" fontId="2" fillId="0" borderId="0" xfId="0" applyFont="1" applyBorder="1" applyAlignment="1">
      <alignment horizontal="left" vertical="top" wrapText="1"/>
    </xf>
    <xf numFmtId="0" fontId="2" fillId="0" borderId="8" xfId="0" applyFont="1" applyBorder="1" applyAlignment="1">
      <alignment horizontal="left" vertical="top" wrapText="1"/>
    </xf>
    <xf numFmtId="0" fontId="2" fillId="0" borderId="11" xfId="0" applyFont="1" applyBorder="1" applyAlignment="1">
      <alignment horizontal="left" vertical="top" wrapText="1"/>
    </xf>
    <xf numFmtId="0" fontId="2" fillId="0" borderId="10" xfId="0" applyFont="1" applyBorder="1" applyAlignment="1">
      <alignment horizontal="left" vertical="top" wrapText="1"/>
    </xf>
    <xf numFmtId="0" fontId="2" fillId="0" borderId="6" xfId="0" applyFont="1" applyBorder="1" applyAlignment="1">
      <alignment horizontal="left" vertical="top" wrapText="1"/>
    </xf>
    <xf numFmtId="0" fontId="2" fillId="0" borderId="14" xfId="0" applyFont="1" applyBorder="1" applyAlignment="1">
      <alignment horizontal="left" vertical="top" wrapText="1"/>
    </xf>
    <xf numFmtId="0" fontId="2" fillId="0" borderId="4" xfId="0" applyFont="1" applyBorder="1" applyAlignment="1">
      <alignment horizontal="left" vertical="top" wrapText="1"/>
    </xf>
    <xf numFmtId="0" fontId="2" fillId="0" borderId="15" xfId="0" applyFont="1" applyBorder="1" applyAlignment="1">
      <alignment horizontal="left" vertical="top" wrapText="1"/>
    </xf>
    <xf numFmtId="0" fontId="2" fillId="0" borderId="0" xfId="0" applyFont="1" applyAlignment="1">
      <alignment horizontal="left" vertical="top" wrapText="1"/>
    </xf>
  </cellXfs>
  <cellStyles count="2">
    <cellStyle name="Hipersaitas" xfId="1" builtinId="8"/>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p.gintas@splius.l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88"/>
  <sheetViews>
    <sheetView tabSelected="1" topLeftCell="A22" workbookViewId="0">
      <selection activeCell="F59" sqref="F59"/>
    </sheetView>
  </sheetViews>
  <sheetFormatPr defaultRowHeight="15" x14ac:dyDescent="0.25"/>
  <cols>
    <col min="1" max="1" width="25.28515625" customWidth="1"/>
    <col min="2" max="2" width="36.28515625" customWidth="1"/>
    <col min="3" max="3" width="25" customWidth="1"/>
    <col min="5" max="5" width="10.42578125" customWidth="1"/>
  </cols>
  <sheetData>
    <row r="1" spans="1:7" ht="15.75" x14ac:dyDescent="0.25">
      <c r="A1" s="21" t="s">
        <v>120</v>
      </c>
    </row>
    <row r="2" spans="1:7" x14ac:dyDescent="0.25">
      <c r="A2" s="2" t="s">
        <v>0</v>
      </c>
      <c r="B2" s="3"/>
      <c r="C2" s="3"/>
      <c r="D2" s="3"/>
      <c r="E2" s="3"/>
      <c r="F2" s="3"/>
      <c r="G2" s="3"/>
    </row>
    <row r="3" spans="1:7" x14ac:dyDescent="0.25">
      <c r="A3" s="2" t="s">
        <v>1</v>
      </c>
      <c r="B3" s="3"/>
      <c r="C3" s="3"/>
      <c r="D3" s="3"/>
      <c r="E3" s="3"/>
      <c r="F3" s="3"/>
      <c r="G3" s="3"/>
    </row>
    <row r="4" spans="1:7" x14ac:dyDescent="0.25">
      <c r="A4" s="4" t="s">
        <v>121</v>
      </c>
      <c r="B4" s="3"/>
      <c r="C4" s="3"/>
      <c r="D4" s="3"/>
      <c r="E4" s="3"/>
      <c r="F4" s="3"/>
      <c r="G4" s="3"/>
    </row>
    <row r="5" spans="1:7" x14ac:dyDescent="0.25">
      <c r="A5" s="5" t="s">
        <v>2</v>
      </c>
      <c r="B5" s="3"/>
      <c r="C5" s="3"/>
      <c r="D5" s="3"/>
      <c r="E5" s="3"/>
      <c r="F5" s="3"/>
      <c r="G5" s="3"/>
    </row>
    <row r="6" spans="1:7" x14ac:dyDescent="0.25">
      <c r="A6" s="5" t="s">
        <v>122</v>
      </c>
      <c r="B6" s="3"/>
      <c r="C6" s="3"/>
      <c r="D6" s="3"/>
      <c r="E6" s="3"/>
      <c r="F6" s="3"/>
      <c r="G6" s="3"/>
    </row>
    <row r="7" spans="1:7" ht="15.75" thickBot="1" x14ac:dyDescent="0.3">
      <c r="A7" s="5" t="s">
        <v>3</v>
      </c>
      <c r="B7" s="3"/>
      <c r="C7" s="3"/>
      <c r="D7" s="3"/>
      <c r="E7" s="3"/>
      <c r="F7" s="3"/>
      <c r="G7" s="3"/>
    </row>
    <row r="8" spans="1:7" ht="69" customHeight="1" thickBot="1" x14ac:dyDescent="0.3">
      <c r="A8" s="14" t="s">
        <v>4</v>
      </c>
      <c r="B8" s="14" t="s">
        <v>123</v>
      </c>
      <c r="C8" s="3"/>
      <c r="D8" s="3"/>
      <c r="E8" s="3"/>
      <c r="F8" s="3"/>
      <c r="G8" s="3"/>
    </row>
    <row r="9" spans="1:7" ht="57" customHeight="1" x14ac:dyDescent="0.25">
      <c r="A9" s="14" t="s">
        <v>5</v>
      </c>
      <c r="B9" s="14" t="s">
        <v>124</v>
      </c>
      <c r="C9" s="3"/>
      <c r="D9" s="3"/>
      <c r="E9" s="3"/>
      <c r="F9" s="3"/>
      <c r="G9" s="3"/>
    </row>
    <row r="10" spans="1:7" ht="26.25" thickBot="1" x14ac:dyDescent="0.3">
      <c r="A10" s="6" t="s">
        <v>6</v>
      </c>
      <c r="B10" s="7" t="s">
        <v>125</v>
      </c>
      <c r="C10" s="3"/>
      <c r="D10" s="3"/>
      <c r="E10" s="3"/>
      <c r="F10" s="3"/>
      <c r="G10" s="3"/>
    </row>
    <row r="11" spans="1:7" ht="15.75" thickBot="1" x14ac:dyDescent="0.3">
      <c r="A11" s="6" t="s">
        <v>7</v>
      </c>
      <c r="B11" s="7" t="s">
        <v>126</v>
      </c>
      <c r="C11" s="3"/>
      <c r="D11" s="3"/>
      <c r="E11" s="3"/>
      <c r="F11" s="3"/>
      <c r="G11" s="3"/>
    </row>
    <row r="12" spans="1:7" ht="15.75" thickBot="1" x14ac:dyDescent="0.3">
      <c r="A12" s="6" t="s">
        <v>8</v>
      </c>
      <c r="B12" s="7" t="s">
        <v>126</v>
      </c>
      <c r="C12" s="3"/>
      <c r="D12" s="3"/>
      <c r="E12" s="3"/>
      <c r="F12" s="3"/>
      <c r="G12" s="3"/>
    </row>
    <row r="13" spans="1:7" ht="15.75" thickBot="1" x14ac:dyDescent="0.3">
      <c r="A13" s="6" t="s">
        <v>9</v>
      </c>
      <c r="B13" s="26" t="s">
        <v>127</v>
      </c>
      <c r="C13" s="3"/>
      <c r="D13" s="3"/>
      <c r="E13" s="3"/>
      <c r="F13" s="3"/>
      <c r="G13" s="3"/>
    </row>
    <row r="14" spans="1:7" x14ac:dyDescent="0.25">
      <c r="A14" s="4" t="s">
        <v>10</v>
      </c>
      <c r="B14" s="3"/>
      <c r="C14" s="3"/>
      <c r="D14" s="3"/>
      <c r="E14" s="3"/>
      <c r="F14" s="3"/>
      <c r="G14" s="3"/>
    </row>
    <row r="15" spans="1:7" ht="37.5" customHeight="1" thickBot="1" x14ac:dyDescent="0.3">
      <c r="A15" s="48" t="s">
        <v>93</v>
      </c>
      <c r="B15" s="48"/>
      <c r="C15" s="48"/>
      <c r="D15" s="48"/>
      <c r="E15" s="48"/>
      <c r="F15" s="48"/>
      <c r="G15" s="48"/>
    </row>
    <row r="16" spans="1:7" x14ac:dyDescent="0.25">
      <c r="A16" s="35" t="s">
        <v>11</v>
      </c>
      <c r="B16" s="35" t="s">
        <v>94</v>
      </c>
      <c r="C16" s="33" t="s">
        <v>12</v>
      </c>
      <c r="D16" s="35" t="s">
        <v>13</v>
      </c>
      <c r="E16" s="15" t="s">
        <v>14</v>
      </c>
      <c r="F16" s="35" t="s">
        <v>16</v>
      </c>
      <c r="G16" s="15" t="s">
        <v>17</v>
      </c>
    </row>
    <row r="17" spans="1:7" ht="41.25" customHeight="1" thickBot="1" x14ac:dyDescent="0.3">
      <c r="A17" s="36"/>
      <c r="B17" s="36"/>
      <c r="C17" s="34"/>
      <c r="D17" s="36"/>
      <c r="E17" s="16" t="s">
        <v>15</v>
      </c>
      <c r="F17" s="36"/>
      <c r="G17" s="16" t="s">
        <v>18</v>
      </c>
    </row>
    <row r="18" spans="1:7" ht="78.75" customHeight="1" thickBot="1" x14ac:dyDescent="0.3">
      <c r="A18" s="17" t="s">
        <v>19</v>
      </c>
      <c r="B18" s="16" t="s">
        <v>20</v>
      </c>
      <c r="C18" s="16" t="s">
        <v>21</v>
      </c>
      <c r="D18" s="16" t="s">
        <v>22</v>
      </c>
      <c r="E18" s="16">
        <v>700</v>
      </c>
      <c r="F18" s="24">
        <v>0.6</v>
      </c>
      <c r="G18" s="24">
        <f>E18*F18</f>
        <v>420</v>
      </c>
    </row>
    <row r="19" spans="1:7" x14ac:dyDescent="0.25">
      <c r="A19" s="35" t="s">
        <v>23</v>
      </c>
      <c r="B19" s="18" t="s">
        <v>24</v>
      </c>
      <c r="C19" s="35" t="s">
        <v>26</v>
      </c>
      <c r="D19" s="35" t="s">
        <v>22</v>
      </c>
      <c r="E19" s="35">
        <v>9</v>
      </c>
      <c r="F19" s="31">
        <v>6.5</v>
      </c>
      <c r="G19" s="31">
        <f t="shared" ref="G19:G34" si="0">E19*F19</f>
        <v>58.5</v>
      </c>
    </row>
    <row r="20" spans="1:7" ht="15.75" thickBot="1" x14ac:dyDescent="0.3">
      <c r="A20" s="36"/>
      <c r="B20" s="16" t="s">
        <v>25</v>
      </c>
      <c r="C20" s="36"/>
      <c r="D20" s="36"/>
      <c r="E20" s="36"/>
      <c r="F20" s="32"/>
      <c r="G20" s="32"/>
    </row>
    <row r="21" spans="1:7" ht="39.75" thickBot="1" x14ac:dyDescent="0.3">
      <c r="A21" s="17" t="s">
        <v>27</v>
      </c>
      <c r="B21" s="16" t="s">
        <v>28</v>
      </c>
      <c r="C21" s="16" t="s">
        <v>29</v>
      </c>
      <c r="D21" s="16" t="s">
        <v>22</v>
      </c>
      <c r="E21" s="16">
        <v>1</v>
      </c>
      <c r="F21" s="24">
        <v>4.5999999999999996</v>
      </c>
      <c r="G21" s="24">
        <f t="shared" si="0"/>
        <v>4.5999999999999996</v>
      </c>
    </row>
    <row r="22" spans="1:7" ht="27" thickBot="1" x14ac:dyDescent="0.3">
      <c r="A22" s="17" t="s">
        <v>30</v>
      </c>
      <c r="B22" s="16" t="s">
        <v>31</v>
      </c>
      <c r="C22" s="16" t="s">
        <v>32</v>
      </c>
      <c r="D22" s="16" t="s">
        <v>22</v>
      </c>
      <c r="E22" s="16">
        <v>160</v>
      </c>
      <c r="F22" s="24">
        <v>1.22</v>
      </c>
      <c r="G22" s="24">
        <f t="shared" si="0"/>
        <v>195.2</v>
      </c>
    </row>
    <row r="23" spans="1:7" ht="39.75" thickBot="1" x14ac:dyDescent="0.3">
      <c r="A23" s="17" t="s">
        <v>33</v>
      </c>
      <c r="B23" s="16" t="s">
        <v>34</v>
      </c>
      <c r="C23" s="16" t="s">
        <v>35</v>
      </c>
      <c r="D23" s="16" t="s">
        <v>22</v>
      </c>
      <c r="E23" s="16">
        <v>1</v>
      </c>
      <c r="F23" s="24">
        <v>6.7</v>
      </c>
      <c r="G23" s="24">
        <f t="shared" si="0"/>
        <v>6.7</v>
      </c>
    </row>
    <row r="24" spans="1:7" ht="52.5" thickBot="1" x14ac:dyDescent="0.3">
      <c r="A24" s="17" t="s">
        <v>36</v>
      </c>
      <c r="B24" s="16" t="s">
        <v>37</v>
      </c>
      <c r="C24" s="19" t="s">
        <v>95</v>
      </c>
      <c r="D24" s="16" t="s">
        <v>22</v>
      </c>
      <c r="E24" s="16">
        <v>250</v>
      </c>
      <c r="F24" s="24">
        <v>1.54</v>
      </c>
      <c r="G24" s="24">
        <f t="shared" si="0"/>
        <v>385</v>
      </c>
    </row>
    <row r="25" spans="1:7" ht="27" thickBot="1" x14ac:dyDescent="0.3">
      <c r="A25" s="17" t="s">
        <v>38</v>
      </c>
      <c r="B25" s="16" t="s">
        <v>39</v>
      </c>
      <c r="C25" s="19" t="s">
        <v>40</v>
      </c>
      <c r="D25" s="16" t="s">
        <v>22</v>
      </c>
      <c r="E25" s="16">
        <v>120</v>
      </c>
      <c r="F25" s="24">
        <v>1.5</v>
      </c>
      <c r="G25" s="24">
        <f t="shared" si="0"/>
        <v>180</v>
      </c>
    </row>
    <row r="26" spans="1:7" ht="27" thickBot="1" x14ac:dyDescent="0.3">
      <c r="A26" s="17" t="s">
        <v>41</v>
      </c>
      <c r="B26" s="16" t="s">
        <v>42</v>
      </c>
      <c r="C26" s="19" t="s">
        <v>40</v>
      </c>
      <c r="D26" s="16" t="s">
        <v>22</v>
      </c>
      <c r="E26" s="16">
        <v>120</v>
      </c>
      <c r="F26" s="24">
        <v>1.99</v>
      </c>
      <c r="G26" s="24">
        <f t="shared" si="0"/>
        <v>238.8</v>
      </c>
    </row>
    <row r="27" spans="1:7" ht="78" thickBot="1" x14ac:dyDescent="0.3">
      <c r="A27" s="17" t="s">
        <v>43</v>
      </c>
      <c r="B27" s="16" t="s">
        <v>44</v>
      </c>
      <c r="C27" s="16" t="s">
        <v>45</v>
      </c>
      <c r="D27" s="16" t="s">
        <v>46</v>
      </c>
      <c r="E27" s="16">
        <v>6000</v>
      </c>
      <c r="F27" s="24">
        <v>0.09</v>
      </c>
      <c r="G27" s="24">
        <f t="shared" si="0"/>
        <v>540</v>
      </c>
    </row>
    <row r="28" spans="1:7" ht="44.25" customHeight="1" thickBot="1" x14ac:dyDescent="0.3">
      <c r="A28" s="10" t="s">
        <v>47</v>
      </c>
      <c r="B28" s="10" t="s">
        <v>48</v>
      </c>
      <c r="C28" s="10" t="s">
        <v>49</v>
      </c>
      <c r="D28" s="10" t="s">
        <v>22</v>
      </c>
      <c r="E28" s="10">
        <v>500</v>
      </c>
      <c r="F28" s="24">
        <v>1.57</v>
      </c>
      <c r="G28" s="24">
        <f t="shared" si="0"/>
        <v>785</v>
      </c>
    </row>
    <row r="29" spans="1:7" ht="39.75" thickBot="1" x14ac:dyDescent="0.3">
      <c r="A29" s="17" t="s">
        <v>50</v>
      </c>
      <c r="B29" s="16" t="s">
        <v>51</v>
      </c>
      <c r="C29" s="19" t="s">
        <v>52</v>
      </c>
      <c r="D29" s="16" t="s">
        <v>22</v>
      </c>
      <c r="E29" s="16">
        <v>200</v>
      </c>
      <c r="F29" s="24">
        <v>0.25</v>
      </c>
      <c r="G29" s="24">
        <f t="shared" si="0"/>
        <v>50</v>
      </c>
    </row>
    <row r="30" spans="1:7" ht="27" thickBot="1" x14ac:dyDescent="0.3">
      <c r="A30" s="17" t="s">
        <v>53</v>
      </c>
      <c r="B30" s="16" t="s">
        <v>54</v>
      </c>
      <c r="C30" s="16" t="s">
        <v>55</v>
      </c>
      <c r="D30" s="16" t="s">
        <v>22</v>
      </c>
      <c r="E30" s="16">
        <v>1</v>
      </c>
      <c r="F30" s="24">
        <v>4.0999999999999996</v>
      </c>
      <c r="G30" s="24">
        <f t="shared" si="0"/>
        <v>4.0999999999999996</v>
      </c>
    </row>
    <row r="31" spans="1:7" ht="22.5" customHeight="1" thickBot="1" x14ac:dyDescent="0.3">
      <c r="A31" s="17" t="s">
        <v>56</v>
      </c>
      <c r="B31" s="16" t="s">
        <v>57</v>
      </c>
      <c r="C31" s="16" t="s">
        <v>58</v>
      </c>
      <c r="D31" s="16" t="s">
        <v>59</v>
      </c>
      <c r="E31" s="16">
        <v>100</v>
      </c>
      <c r="F31" s="24">
        <v>0.38</v>
      </c>
      <c r="G31" s="24">
        <f t="shared" si="0"/>
        <v>38</v>
      </c>
    </row>
    <row r="32" spans="1:7" ht="39.75" thickBot="1" x14ac:dyDescent="0.3">
      <c r="A32" s="17" t="s">
        <v>60</v>
      </c>
      <c r="B32" s="16" t="s">
        <v>61</v>
      </c>
      <c r="C32" s="16" t="s">
        <v>62</v>
      </c>
      <c r="D32" s="16" t="s">
        <v>22</v>
      </c>
      <c r="E32" s="16">
        <v>10</v>
      </c>
      <c r="F32" s="24">
        <v>4</v>
      </c>
      <c r="G32" s="24">
        <f t="shared" si="0"/>
        <v>40</v>
      </c>
    </row>
    <row r="33" spans="1:7" ht="65.25" thickBot="1" x14ac:dyDescent="0.3">
      <c r="A33" s="17" t="s">
        <v>63</v>
      </c>
      <c r="B33" s="16" t="s">
        <v>64</v>
      </c>
      <c r="C33" s="16" t="s">
        <v>65</v>
      </c>
      <c r="D33" s="16" t="s">
        <v>22</v>
      </c>
      <c r="E33" s="16">
        <v>120</v>
      </c>
      <c r="F33" s="24">
        <v>6.9</v>
      </c>
      <c r="G33" s="24">
        <f t="shared" si="0"/>
        <v>828</v>
      </c>
    </row>
    <row r="34" spans="1:7" ht="115.5" customHeight="1" thickBot="1" x14ac:dyDescent="0.3">
      <c r="A34" s="17" t="s">
        <v>66</v>
      </c>
      <c r="B34" s="16" t="s">
        <v>67</v>
      </c>
      <c r="C34" s="16" t="s">
        <v>96</v>
      </c>
      <c r="D34" s="16" t="s">
        <v>22</v>
      </c>
      <c r="E34" s="16">
        <v>160</v>
      </c>
      <c r="F34" s="24">
        <v>1.6</v>
      </c>
      <c r="G34" s="24">
        <f t="shared" si="0"/>
        <v>256</v>
      </c>
    </row>
    <row r="35" spans="1:7" x14ac:dyDescent="0.25">
      <c r="A35" s="35"/>
      <c r="B35" s="35" t="s">
        <v>68</v>
      </c>
      <c r="C35" s="35"/>
      <c r="D35" s="18" t="s">
        <v>22</v>
      </c>
      <c r="E35" s="18">
        <v>2352</v>
      </c>
      <c r="F35" s="35" t="s">
        <v>103</v>
      </c>
      <c r="G35" s="31">
        <f>SUM(G18:G34)</f>
        <v>4029.9</v>
      </c>
    </row>
    <row r="36" spans="1:7" x14ac:dyDescent="0.25">
      <c r="A36" s="37"/>
      <c r="B36" s="37"/>
      <c r="C36" s="37"/>
      <c r="D36" s="18" t="s">
        <v>59</v>
      </c>
      <c r="E36" s="18">
        <v>100</v>
      </c>
      <c r="F36" s="37"/>
      <c r="G36" s="37"/>
    </row>
    <row r="37" spans="1:7" ht="15.75" thickBot="1" x14ac:dyDescent="0.3">
      <c r="A37" s="36"/>
      <c r="B37" s="36"/>
      <c r="C37" s="36"/>
      <c r="D37" s="16" t="s">
        <v>46</v>
      </c>
      <c r="E37" s="16">
        <v>6000</v>
      </c>
      <c r="F37" s="36"/>
      <c r="G37" s="36"/>
    </row>
    <row r="38" spans="1:7" x14ac:dyDescent="0.25">
      <c r="A38" s="22" t="s">
        <v>99</v>
      </c>
      <c r="B38" s="20"/>
      <c r="C38" s="20"/>
      <c r="D38" s="20"/>
      <c r="E38" s="20"/>
      <c r="F38" s="20"/>
      <c r="G38" s="20"/>
    </row>
    <row r="39" spans="1:7" x14ac:dyDescent="0.25">
      <c r="A39" s="9"/>
      <c r="B39" s="3"/>
      <c r="C39" s="3"/>
      <c r="D39" s="3"/>
      <c r="E39" s="3"/>
      <c r="F39" s="3"/>
      <c r="G39" s="3"/>
    </row>
    <row r="40" spans="1:7" x14ac:dyDescent="0.25">
      <c r="A40" s="23" t="s">
        <v>69</v>
      </c>
      <c r="B40" s="25">
        <f>G35</f>
        <v>4029.9</v>
      </c>
      <c r="C40" s="3" t="s">
        <v>100</v>
      </c>
      <c r="D40" s="3"/>
      <c r="E40" s="3"/>
      <c r="F40" s="3"/>
      <c r="G40" s="3"/>
    </row>
    <row r="41" spans="1:7" ht="32.25" customHeight="1" x14ac:dyDescent="0.25">
      <c r="A41" s="53" t="s">
        <v>102</v>
      </c>
      <c r="B41" s="53"/>
      <c r="C41" s="53"/>
      <c r="D41" s="53"/>
      <c r="E41" s="53"/>
      <c r="F41" s="53"/>
      <c r="G41" s="53"/>
    </row>
    <row r="42" spans="1:7" ht="18" customHeight="1" x14ac:dyDescent="0.25">
      <c r="A42" s="4" t="s">
        <v>101</v>
      </c>
      <c r="B42" s="25">
        <f>((B40/1.21)*0.21)</f>
        <v>699.40413223140501</v>
      </c>
      <c r="C42" s="1" t="s">
        <v>100</v>
      </c>
      <c r="D42" s="1"/>
      <c r="E42" s="1"/>
      <c r="F42" s="1"/>
      <c r="G42" s="1"/>
    </row>
    <row r="43" spans="1:7" ht="15.75" thickBot="1" x14ac:dyDescent="0.3">
      <c r="A43" s="4" t="s">
        <v>70</v>
      </c>
      <c r="B43" s="3"/>
      <c r="C43" s="3"/>
      <c r="D43" s="3"/>
      <c r="E43" s="3"/>
      <c r="F43" s="3"/>
      <c r="G43" s="3"/>
    </row>
    <row r="44" spans="1:7" ht="15.75" thickBot="1" x14ac:dyDescent="0.3">
      <c r="A44" s="10" t="s">
        <v>71</v>
      </c>
      <c r="B44" s="11" t="s">
        <v>72</v>
      </c>
      <c r="C44" s="11" t="s">
        <v>73</v>
      </c>
      <c r="D44" s="3"/>
      <c r="E44" s="3"/>
      <c r="F44" s="3"/>
      <c r="G44" s="3"/>
    </row>
    <row r="45" spans="1:7" ht="51.75" thickBot="1" x14ac:dyDescent="0.3">
      <c r="A45" s="6">
        <v>1</v>
      </c>
      <c r="B45" s="7" t="s">
        <v>104</v>
      </c>
      <c r="C45" s="7" t="s">
        <v>131</v>
      </c>
      <c r="D45" s="3"/>
      <c r="E45" s="3"/>
      <c r="F45" s="3"/>
      <c r="G45" s="3"/>
    </row>
    <row r="46" spans="1:7" ht="26.25" thickBot="1" x14ac:dyDescent="0.3">
      <c r="A46" s="6">
        <v>2</v>
      </c>
      <c r="B46" s="7" t="s">
        <v>105</v>
      </c>
      <c r="C46" s="30" t="s">
        <v>132</v>
      </c>
      <c r="D46" s="3"/>
      <c r="E46" s="3"/>
      <c r="F46" s="3"/>
      <c r="G46" s="3"/>
    </row>
    <row r="47" spans="1:7" ht="26.25" thickBot="1" x14ac:dyDescent="0.3">
      <c r="A47" s="6">
        <v>3</v>
      </c>
      <c r="B47" s="7" t="s">
        <v>106</v>
      </c>
      <c r="C47" s="30" t="s">
        <v>133</v>
      </c>
      <c r="D47" s="3"/>
      <c r="E47" s="3"/>
      <c r="F47" s="3"/>
      <c r="G47" s="3"/>
    </row>
    <row r="48" spans="1:7" ht="26.25" thickBot="1" x14ac:dyDescent="0.3">
      <c r="A48" s="6">
        <v>4</v>
      </c>
      <c r="B48" s="7" t="s">
        <v>107</v>
      </c>
      <c r="C48" s="7" t="s">
        <v>134</v>
      </c>
      <c r="D48" s="3"/>
      <c r="E48" s="3"/>
      <c r="F48" s="3"/>
      <c r="G48" s="3"/>
    </row>
    <row r="49" spans="1:7" ht="39" thickBot="1" x14ac:dyDescent="0.3">
      <c r="A49" s="6">
        <v>5</v>
      </c>
      <c r="B49" s="7" t="s">
        <v>108</v>
      </c>
      <c r="C49" s="30" t="s">
        <v>135</v>
      </c>
      <c r="D49" s="3"/>
      <c r="E49" s="3"/>
      <c r="F49" s="3"/>
      <c r="G49" s="3"/>
    </row>
    <row r="50" spans="1:7" ht="39" thickBot="1" x14ac:dyDescent="0.3">
      <c r="A50" s="6">
        <v>6</v>
      </c>
      <c r="B50" s="7" t="s">
        <v>109</v>
      </c>
      <c r="C50" s="30" t="s">
        <v>136</v>
      </c>
      <c r="D50" s="3"/>
      <c r="E50" s="3"/>
      <c r="F50" s="3"/>
      <c r="G50" s="3"/>
    </row>
    <row r="51" spans="1:7" ht="40.5" customHeight="1" thickBot="1" x14ac:dyDescent="0.3">
      <c r="A51" s="6">
        <v>7</v>
      </c>
      <c r="B51" s="7" t="s">
        <v>110</v>
      </c>
      <c r="C51" s="30" t="s">
        <v>137</v>
      </c>
      <c r="D51" s="3"/>
      <c r="E51" s="3"/>
      <c r="F51" s="3"/>
      <c r="G51" s="3"/>
    </row>
    <row r="52" spans="1:7" ht="39" thickBot="1" x14ac:dyDescent="0.3">
      <c r="A52" s="6">
        <v>8</v>
      </c>
      <c r="B52" s="7" t="s">
        <v>111</v>
      </c>
      <c r="C52" s="30" t="s">
        <v>138</v>
      </c>
      <c r="D52" s="3"/>
      <c r="E52" s="3"/>
      <c r="F52" s="3"/>
      <c r="G52" s="3"/>
    </row>
    <row r="53" spans="1:7" ht="51.75" thickBot="1" x14ac:dyDescent="0.3">
      <c r="A53" s="6">
        <v>9</v>
      </c>
      <c r="B53" s="7" t="s">
        <v>112</v>
      </c>
      <c r="C53" s="30" t="s">
        <v>139</v>
      </c>
      <c r="D53" s="3"/>
      <c r="E53" s="3"/>
      <c r="F53" s="3"/>
      <c r="G53" s="3"/>
    </row>
    <row r="54" spans="1:7" ht="39" thickBot="1" x14ac:dyDescent="0.3">
      <c r="A54" s="6">
        <v>10</v>
      </c>
      <c r="B54" s="7" t="s">
        <v>113</v>
      </c>
      <c r="C54" s="30" t="s">
        <v>140</v>
      </c>
      <c r="D54" s="3"/>
      <c r="E54" s="3"/>
      <c r="F54" s="3"/>
      <c r="G54" s="3"/>
    </row>
    <row r="55" spans="1:7" ht="26.25" thickBot="1" x14ac:dyDescent="0.3">
      <c r="A55" s="6">
        <v>11</v>
      </c>
      <c r="B55" s="7" t="s">
        <v>114</v>
      </c>
      <c r="C55" s="30" t="s">
        <v>141</v>
      </c>
      <c r="D55" s="3"/>
      <c r="E55" s="3"/>
      <c r="F55" s="3"/>
      <c r="G55" s="3"/>
    </row>
    <row r="56" spans="1:7" ht="26.25" thickBot="1" x14ac:dyDescent="0.3">
      <c r="A56" s="6">
        <v>12</v>
      </c>
      <c r="B56" s="7" t="s">
        <v>115</v>
      </c>
      <c r="C56" s="30" t="s">
        <v>142</v>
      </c>
      <c r="D56" s="3"/>
      <c r="E56" s="3"/>
      <c r="F56" s="3"/>
      <c r="G56" s="3"/>
    </row>
    <row r="57" spans="1:7" ht="26.25" thickBot="1" x14ac:dyDescent="0.3">
      <c r="A57" s="6">
        <v>13</v>
      </c>
      <c r="B57" s="7" t="s">
        <v>116</v>
      </c>
      <c r="C57" s="30" t="s">
        <v>143</v>
      </c>
      <c r="D57" s="3"/>
      <c r="E57" s="3"/>
      <c r="F57" s="3"/>
      <c r="G57" s="3"/>
    </row>
    <row r="58" spans="1:7" ht="26.25" thickBot="1" x14ac:dyDescent="0.3">
      <c r="A58" s="6">
        <v>14</v>
      </c>
      <c r="B58" s="7" t="s">
        <v>117</v>
      </c>
      <c r="C58" s="30" t="s">
        <v>144</v>
      </c>
      <c r="D58" s="3"/>
      <c r="E58" s="3"/>
      <c r="F58" s="3"/>
      <c r="G58" s="3"/>
    </row>
    <row r="59" spans="1:7" ht="51.75" thickBot="1" x14ac:dyDescent="0.3">
      <c r="A59" s="6">
        <v>15</v>
      </c>
      <c r="B59" s="7" t="s">
        <v>118</v>
      </c>
      <c r="C59" s="30" t="s">
        <v>145</v>
      </c>
      <c r="D59" s="3"/>
      <c r="E59" s="3"/>
      <c r="F59" s="3"/>
      <c r="G59" s="3"/>
    </row>
    <row r="60" spans="1:7" ht="77.25" thickBot="1" x14ac:dyDescent="0.3">
      <c r="A60" s="6">
        <v>16</v>
      </c>
      <c r="B60" s="7" t="s">
        <v>119</v>
      </c>
      <c r="C60" s="30" t="s">
        <v>146</v>
      </c>
      <c r="D60" s="3"/>
      <c r="E60" s="3"/>
      <c r="F60" s="3"/>
      <c r="G60" s="3"/>
    </row>
    <row r="61" spans="1:7" ht="15.75" thickBot="1" x14ac:dyDescent="0.3">
      <c r="A61" s="4" t="s">
        <v>74</v>
      </c>
      <c r="B61" s="3"/>
      <c r="C61" s="3"/>
      <c r="D61" s="3"/>
      <c r="E61" s="3"/>
      <c r="F61" s="3"/>
      <c r="G61" s="3"/>
    </row>
    <row r="62" spans="1:7" x14ac:dyDescent="0.25">
      <c r="A62" s="38" t="s">
        <v>11</v>
      </c>
      <c r="B62" s="38" t="s">
        <v>75</v>
      </c>
      <c r="C62" s="12"/>
      <c r="D62" s="41" t="s">
        <v>77</v>
      </c>
      <c r="E62" s="42"/>
      <c r="F62" s="43"/>
      <c r="G62" s="3"/>
    </row>
    <row r="63" spans="1:7" x14ac:dyDescent="0.25">
      <c r="A63" s="39"/>
      <c r="B63" s="39"/>
      <c r="C63" s="8" t="s">
        <v>76</v>
      </c>
      <c r="D63" s="44"/>
      <c r="E63" s="45"/>
      <c r="F63" s="46"/>
      <c r="G63" s="3"/>
    </row>
    <row r="64" spans="1:7" ht="15.75" thickBot="1" x14ac:dyDescent="0.3">
      <c r="A64" s="39"/>
      <c r="B64" s="39"/>
      <c r="C64" s="8"/>
      <c r="D64" s="47"/>
      <c r="E64" s="48"/>
      <c r="F64" s="49"/>
      <c r="G64" s="3"/>
    </row>
    <row r="65" spans="1:7" ht="26.25" thickBot="1" x14ac:dyDescent="0.3">
      <c r="A65" s="40"/>
      <c r="B65" s="40"/>
      <c r="C65" s="13"/>
      <c r="D65" s="7" t="s">
        <v>78</v>
      </c>
      <c r="E65" s="50" t="s">
        <v>79</v>
      </c>
      <c r="F65" s="51"/>
      <c r="G65" s="3"/>
    </row>
    <row r="66" spans="1:7" ht="15.75" thickBot="1" x14ac:dyDescent="0.3">
      <c r="A66" s="6"/>
      <c r="B66" s="7"/>
      <c r="C66" s="7"/>
      <c r="D66" s="50"/>
      <c r="E66" s="51"/>
      <c r="F66" s="7"/>
      <c r="G66" s="3"/>
    </row>
    <row r="67" spans="1:7" ht="15.75" thickBot="1" x14ac:dyDescent="0.3">
      <c r="A67" s="6"/>
      <c r="B67" s="7"/>
      <c r="C67" s="7"/>
      <c r="D67" s="50"/>
      <c r="E67" s="51"/>
      <c r="F67" s="7"/>
      <c r="G67" s="3"/>
    </row>
    <row r="68" spans="1:7" ht="15.75" thickBot="1" x14ac:dyDescent="0.3">
      <c r="A68" s="50" t="s">
        <v>80</v>
      </c>
      <c r="B68" s="52"/>
      <c r="C68" s="51"/>
      <c r="D68" s="50"/>
      <c r="E68" s="51"/>
      <c r="F68" s="7"/>
      <c r="G68" s="3"/>
    </row>
    <row r="69" spans="1:7" x14ac:dyDescent="0.25">
      <c r="A69" s="1"/>
      <c r="B69" s="1"/>
      <c r="C69" s="1"/>
      <c r="D69" s="1"/>
      <c r="E69" s="1"/>
      <c r="F69" s="1"/>
      <c r="G69" s="3"/>
    </row>
    <row r="70" spans="1:7" ht="15.75" thickBot="1" x14ac:dyDescent="0.3">
      <c r="A70" s="4" t="s">
        <v>81</v>
      </c>
      <c r="B70" s="3"/>
      <c r="C70" s="3"/>
      <c r="D70" s="3"/>
      <c r="E70" s="3"/>
      <c r="F70" s="3"/>
      <c r="G70" s="3"/>
    </row>
    <row r="71" spans="1:7" ht="26.25" thickBot="1" x14ac:dyDescent="0.3">
      <c r="A71" s="10" t="s">
        <v>11</v>
      </c>
      <c r="B71" s="11" t="s">
        <v>82</v>
      </c>
      <c r="C71" s="11" t="s">
        <v>83</v>
      </c>
      <c r="D71" s="3"/>
      <c r="E71" s="3"/>
      <c r="F71" s="3"/>
      <c r="G71" s="3"/>
    </row>
    <row r="72" spans="1:7" ht="15.75" thickBot="1" x14ac:dyDescent="0.3">
      <c r="A72" s="6"/>
      <c r="B72" s="7"/>
      <c r="C72" s="7"/>
      <c r="D72" s="3"/>
      <c r="E72" s="3"/>
      <c r="F72" s="3"/>
      <c r="G72" s="3"/>
    </row>
    <row r="73" spans="1:7" ht="15.75" thickBot="1" x14ac:dyDescent="0.3">
      <c r="A73" s="6"/>
      <c r="B73" s="7"/>
      <c r="C73" s="7"/>
      <c r="D73" s="3"/>
      <c r="E73" s="3"/>
      <c r="F73" s="3"/>
      <c r="G73" s="3"/>
    </row>
    <row r="74" spans="1:7" ht="15.75" thickBot="1" x14ac:dyDescent="0.3">
      <c r="A74" s="4" t="s">
        <v>84</v>
      </c>
      <c r="B74" s="3"/>
      <c r="C74" s="3"/>
      <c r="D74" s="3"/>
      <c r="E74" s="3"/>
      <c r="F74" s="3"/>
      <c r="G74" s="3"/>
    </row>
    <row r="75" spans="1:7" ht="45" customHeight="1" thickBot="1" x14ac:dyDescent="0.3">
      <c r="A75" s="10" t="s">
        <v>71</v>
      </c>
      <c r="B75" s="50" t="s">
        <v>85</v>
      </c>
      <c r="C75" s="52"/>
      <c r="D75" s="52"/>
      <c r="E75" s="52"/>
      <c r="F75" s="51"/>
      <c r="G75" s="27" t="s">
        <v>86</v>
      </c>
    </row>
    <row r="76" spans="1:7" ht="15.75" thickBot="1" x14ac:dyDescent="0.3">
      <c r="A76" s="6"/>
      <c r="B76" s="50"/>
      <c r="C76" s="52"/>
      <c r="D76" s="52"/>
      <c r="E76" s="52"/>
      <c r="F76" s="51"/>
      <c r="G76" s="27"/>
    </row>
    <row r="77" spans="1:7" ht="15.75" thickBot="1" x14ac:dyDescent="0.3">
      <c r="A77" s="6"/>
      <c r="B77" s="50"/>
      <c r="C77" s="52"/>
      <c r="D77" s="52"/>
      <c r="E77" s="52"/>
      <c r="F77" s="51"/>
      <c r="G77" s="27"/>
    </row>
    <row r="78" spans="1:7" ht="15.75" thickBot="1" x14ac:dyDescent="0.3">
      <c r="A78" s="42" t="s">
        <v>87</v>
      </c>
      <c r="B78" s="42"/>
      <c r="C78" s="42"/>
      <c r="D78" s="42"/>
      <c r="E78" s="42"/>
      <c r="F78" s="42"/>
      <c r="G78" s="42"/>
    </row>
    <row r="79" spans="1:7" ht="164.25" customHeight="1" x14ac:dyDescent="0.25">
      <c r="A79" s="12" t="s">
        <v>71</v>
      </c>
      <c r="B79" s="28" t="s">
        <v>88</v>
      </c>
      <c r="C79" s="28" t="s">
        <v>89</v>
      </c>
      <c r="D79" s="29" t="s">
        <v>90</v>
      </c>
      <c r="E79" s="3"/>
      <c r="F79" s="3"/>
      <c r="G79" s="3"/>
    </row>
    <row r="80" spans="1:7" ht="15.75" thickBot="1" x14ac:dyDescent="0.3">
      <c r="A80" s="7"/>
      <c r="B80" s="7"/>
      <c r="C80" s="7"/>
      <c r="D80" s="7"/>
      <c r="E80" s="3"/>
      <c r="F80" s="3"/>
      <c r="G80" s="3"/>
    </row>
    <row r="81" spans="1:7" ht="15.75" thickBot="1" x14ac:dyDescent="0.3">
      <c r="A81" s="7"/>
      <c r="B81" s="7"/>
      <c r="C81" s="7"/>
      <c r="D81" s="7"/>
      <c r="E81" s="3"/>
      <c r="F81" s="3"/>
      <c r="G81" s="3"/>
    </row>
    <row r="82" spans="1:7" ht="35.25" customHeight="1" x14ac:dyDescent="0.25">
      <c r="A82" s="53" t="s">
        <v>91</v>
      </c>
      <c r="B82" s="53"/>
      <c r="C82" s="53"/>
      <c r="D82" s="53"/>
      <c r="E82" s="53"/>
      <c r="F82" s="53"/>
      <c r="G82" s="53"/>
    </row>
    <row r="83" spans="1:7" x14ac:dyDescent="0.25">
      <c r="A83" s="53"/>
      <c r="B83" s="53"/>
      <c r="C83" s="53"/>
      <c r="D83" s="53"/>
      <c r="E83" s="53"/>
      <c r="F83" s="53"/>
      <c r="G83" s="53"/>
    </row>
    <row r="84" spans="1:7" ht="15.75" customHeight="1" x14ac:dyDescent="0.25">
      <c r="A84" s="53" t="s">
        <v>128</v>
      </c>
      <c r="B84" s="53"/>
      <c r="C84" s="53"/>
      <c r="D84" s="53"/>
      <c r="E84" s="53"/>
      <c r="F84" s="53"/>
      <c r="G84" s="53"/>
    </row>
    <row r="85" spans="1:7" x14ac:dyDescent="0.25">
      <c r="A85" s="53" t="s">
        <v>129</v>
      </c>
      <c r="B85" s="53"/>
      <c r="C85" s="53"/>
      <c r="D85" s="53"/>
      <c r="E85" s="53"/>
      <c r="F85" s="53" t="s">
        <v>130</v>
      </c>
      <c r="G85" s="53"/>
    </row>
    <row r="86" spans="1:7" x14ac:dyDescent="0.25">
      <c r="A86" s="53"/>
      <c r="B86" s="53"/>
      <c r="C86" s="53"/>
      <c r="D86" s="53"/>
      <c r="E86" s="53"/>
      <c r="F86" s="53"/>
      <c r="G86" s="53"/>
    </row>
    <row r="87" spans="1:7" ht="15.75" thickBot="1" x14ac:dyDescent="0.3">
      <c r="A87" s="48"/>
      <c r="B87" s="48"/>
      <c r="C87" s="53"/>
      <c r="D87" s="48"/>
      <c r="E87" s="53"/>
      <c r="F87" s="48"/>
      <c r="G87" s="48"/>
    </row>
    <row r="88" spans="1:7" ht="63" customHeight="1" x14ac:dyDescent="0.25">
      <c r="A88" s="42" t="s">
        <v>92</v>
      </c>
      <c r="B88" s="42"/>
      <c r="C88" s="1"/>
      <c r="D88" s="1" t="s">
        <v>97</v>
      </c>
      <c r="E88" s="1"/>
      <c r="F88" s="42" t="s">
        <v>98</v>
      </c>
      <c r="G88" s="42"/>
    </row>
  </sheetData>
  <mergeCells count="40">
    <mergeCell ref="A88:B88"/>
    <mergeCell ref="F88:G88"/>
    <mergeCell ref="A41:G41"/>
    <mergeCell ref="A15:G15"/>
    <mergeCell ref="A82:G82"/>
    <mergeCell ref="A83:G83"/>
    <mergeCell ref="A84:G84"/>
    <mergeCell ref="A85:B87"/>
    <mergeCell ref="C85:C87"/>
    <mergeCell ref="D85:D87"/>
    <mergeCell ref="E85:E87"/>
    <mergeCell ref="F85:G87"/>
    <mergeCell ref="B76:F76"/>
    <mergeCell ref="B77:F77"/>
    <mergeCell ref="A78:G78"/>
    <mergeCell ref="D66:E66"/>
    <mergeCell ref="D67:E67"/>
    <mergeCell ref="A68:C68"/>
    <mergeCell ref="D68:E68"/>
    <mergeCell ref="B75:F75"/>
    <mergeCell ref="A35:A37"/>
    <mergeCell ref="B35:B37"/>
    <mergeCell ref="C35:C37"/>
    <mergeCell ref="F35:F37"/>
    <mergeCell ref="G35:G37"/>
    <mergeCell ref="A62:A65"/>
    <mergeCell ref="B62:B65"/>
    <mergeCell ref="D62:F64"/>
    <mergeCell ref="E65:F65"/>
    <mergeCell ref="G19:G20"/>
    <mergeCell ref="C16:C17"/>
    <mergeCell ref="D16:D17"/>
    <mergeCell ref="F16:F17"/>
    <mergeCell ref="A19:A20"/>
    <mergeCell ref="C19:C20"/>
    <mergeCell ref="D19:D20"/>
    <mergeCell ref="E19:E20"/>
    <mergeCell ref="F19:F20"/>
    <mergeCell ref="A16:A17"/>
    <mergeCell ref="B16:B17"/>
  </mergeCells>
  <hyperlinks>
    <hyperlink ref="B13" r:id="rId1"/>
  </hyperlinks>
  <pageMargins left="0.7" right="0.7" top="0.75" bottom="0.75" header="0.3" footer="0.3"/>
  <pageSetup paperSize="9" orientation="landscape" horizontalDpi="0" verticalDpi="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Lapas1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Vilguva</dc:creator>
  <cp:lastModifiedBy>user</cp:lastModifiedBy>
  <dcterms:created xsi:type="dcterms:W3CDTF">2021-07-29T09:00:56Z</dcterms:created>
  <dcterms:modified xsi:type="dcterms:W3CDTF">2021-07-29T11:33:27Z</dcterms:modified>
</cp:coreProperties>
</file>