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131"/>
  <workbookPr defaultThemeVersion="166925"/>
  <mc:AlternateContent xmlns:mc="http://schemas.openxmlformats.org/markup-compatibility/2006">
    <mc:Choice Requires="x15">
      <x15ac:absPath xmlns:x15ac="http://schemas.microsoft.com/office/spreadsheetml/2010/11/ac" url="O:\VIESA\BODE\Konkursai\2021\Druskininku ligonine\08.03\"/>
    </mc:Choice>
  </mc:AlternateContent>
  <xr:revisionPtr revIDLastSave="0" documentId="13_ncr:1_{DD31FC3C-596B-4760-B074-93233193CB8E}" xr6:coauthVersionLast="47" xr6:coauthVersionMax="47" xr10:uidLastSave="{00000000-0000-0000-0000-000000000000}"/>
  <bookViews>
    <workbookView xWindow="-108" yWindow="-108" windowWidth="23256" windowHeight="12576" xr2:uid="{0778EB70-12C9-4307-B7A0-EC1C23665B9F}"/>
  </bookViews>
  <sheets>
    <sheet name="Lapas1" sheetId="1" r:id="rId1"/>
  </sheets>
  <definedNames>
    <definedName name="_Hlk489018082" localSheetId="0">Lapas1!#REF!</definedName>
    <definedName name="_Hlk71818383" localSheetId="0">Lapas1!$C$123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83" i="1" l="1"/>
  <c r="I82" i="1"/>
  <c r="H80" i="1"/>
  <c r="H78" i="1"/>
  <c r="H77" i="1"/>
  <c r="H75" i="1"/>
  <c r="H74" i="1"/>
  <c r="H72" i="1"/>
  <c r="I80" i="1"/>
  <c r="I78" i="1"/>
  <c r="I77" i="1"/>
  <c r="I75" i="1"/>
  <c r="I74" i="1"/>
  <c r="I72" i="1"/>
  <c r="H62" i="1"/>
  <c r="H56" i="1"/>
  <c r="H55" i="1"/>
  <c r="H54" i="1"/>
  <c r="H48" i="1"/>
  <c r="H45" i="1"/>
  <c r="H43" i="1"/>
  <c r="I62" i="1"/>
  <c r="I56" i="1"/>
  <c r="I55" i="1"/>
  <c r="I54" i="1"/>
  <c r="I48" i="1"/>
  <c r="I45" i="1"/>
  <c r="I43" i="1"/>
  <c r="I35" i="1"/>
  <c r="H35" i="1"/>
  <c r="H33" i="1"/>
  <c r="H32" i="1"/>
  <c r="H31" i="1"/>
  <c r="H30" i="1"/>
  <c r="H29" i="1"/>
  <c r="H26" i="1"/>
  <c r="H25" i="1"/>
  <c r="H23" i="1"/>
  <c r="H21" i="1"/>
  <c r="H19" i="1"/>
  <c r="H17" i="1"/>
  <c r="H15" i="1"/>
  <c r="H13" i="1"/>
  <c r="H11" i="1"/>
  <c r="H10" i="1"/>
  <c r="I33" i="1"/>
  <c r="I32" i="1"/>
  <c r="I31" i="1"/>
  <c r="I30" i="1"/>
  <c r="I29" i="1"/>
  <c r="I26" i="1"/>
  <c r="I25" i="1"/>
  <c r="I23" i="1"/>
  <c r="I21" i="1"/>
  <c r="I19" i="1"/>
  <c r="I17" i="1"/>
  <c r="I15" i="1"/>
  <c r="I13" i="1"/>
  <c r="I11" i="1"/>
  <c r="I10" i="1"/>
</calcChain>
</file>

<file path=xl/sharedStrings.xml><?xml version="1.0" encoding="utf-8"?>
<sst xmlns="http://schemas.openxmlformats.org/spreadsheetml/2006/main" count="877" uniqueCount="584">
  <si>
    <t>TECHNINĖ SPECIFIKACIJA</t>
  </si>
  <si>
    <t>1 pirkimo objekto dalis. Terapinio profilio</t>
  </si>
  <si>
    <t>Priemonės paskirtis</t>
  </si>
  <si>
    <t>Specifikacija</t>
  </si>
  <si>
    <t>Mato vienetas</t>
  </si>
  <si>
    <t>Vnt.</t>
  </si>
  <si>
    <r>
      <t>Rankų higienos priemonės (</t>
    </r>
    <r>
      <rPr>
        <b/>
        <sz val="11"/>
        <color rgb="FFFF0000"/>
        <rFont val="Times New Roman"/>
        <family val="1"/>
        <charset val="186"/>
      </rPr>
      <t>Rankų muilas, antiseptikai ir rankų priežiūros priemonės turi būti to paties gamintojo</t>
    </r>
    <r>
      <rPr>
        <b/>
        <sz val="11"/>
        <color theme="1"/>
        <rFont val="Times New Roman"/>
        <family val="1"/>
        <charset val="186"/>
      </rPr>
      <t>)</t>
    </r>
  </si>
  <si>
    <t xml:space="preserve">  1.1</t>
  </si>
  <si>
    <t>Antiseptikas rankų dezinfekcijai</t>
  </si>
  <si>
    <t>- ekspozicijos laikas: higieninė antiseptika -30s, chirurginė - 1,5 min;</t>
  </si>
  <si>
    <t>- biocidas;</t>
  </si>
  <si>
    <t>0,5 l</t>
  </si>
  <si>
    <t>1 l</t>
  </si>
  <si>
    <t>5 l</t>
  </si>
  <si>
    <t>1.2</t>
  </si>
  <si>
    <t>-veiklioji medžiaga- etanolis ( ne mažiau 85%); kitos medžiagos- glicerinas, butanas;</t>
  </si>
  <si>
    <t>- be dažo ir kvapo priedų;</t>
  </si>
  <si>
    <t>- veikia: bakterijas (įsk.TBC), grybelius, pilnas virusidinis veikimas ( EN14476);</t>
  </si>
  <si>
    <t>1.3</t>
  </si>
  <si>
    <t>Skystas muilas rankų plovimui</t>
  </si>
  <si>
    <t>- ph neutralus;</t>
  </si>
  <si>
    <t>-be kvapo ir dažo medžiagų;</t>
  </si>
  <si>
    <t>- sudėtyje turi būti kalogeno, glicerino;</t>
  </si>
  <si>
    <t>- tinka  jautriai odai;</t>
  </si>
  <si>
    <t xml:space="preserve">1.4 </t>
  </si>
  <si>
    <t>Atviro tipo sieniniai dozatoriai</t>
  </si>
  <si>
    <t>- tvirtinamas prie sienos, lengvai valomas;</t>
  </si>
  <si>
    <t>-turi tikti  muilo, losjono ir rankų antiseptiko 0,5l. talpoms;</t>
  </si>
  <si>
    <t>- į komplektą  įeina dozavimo pompa.</t>
  </si>
  <si>
    <t>1.5</t>
  </si>
  <si>
    <t xml:space="preserve">Dozavimo pompos pakeitimui </t>
  </si>
  <si>
    <t>-turi tikti 1.5 pozicijoje aprašytiems dozatoriams</t>
  </si>
  <si>
    <t>1.6</t>
  </si>
  <si>
    <t>Dozavimo pompos</t>
  </si>
  <si>
    <t>-turi tikti muilo ir antiseptiko  talpoms</t>
  </si>
  <si>
    <t>1.7</t>
  </si>
  <si>
    <t>Laikiklis prie lovos</t>
  </si>
  <si>
    <t>- metalinis;</t>
  </si>
  <si>
    <t>-kabinamas ant lovos krašto.</t>
  </si>
  <si>
    <t xml:space="preserve">Instrumentų valymo ir dezinfekcijos priemonės </t>
  </si>
  <si>
    <t>1.8</t>
  </si>
  <si>
    <t>Rankiniam instrumentų valymui ir dezinfekcijai</t>
  </si>
  <si>
    <t>-dvikomponentė, veikliosios medžiagos: aminai (9,2-9.5%) ir KAJ (13-13.5%);</t>
  </si>
  <si>
    <t>-sudėtyje turi tenzidų, korozijos inhibitorių;</t>
  </si>
  <si>
    <t xml:space="preserve">- koncentratas, </t>
  </si>
  <si>
    <t>- sudėtyje neturi būti aldehidų, fenolių, alkoholinių junginių, peroksidų, rūgščių,chloro;</t>
  </si>
  <si>
    <t>- vidutinio lygio priemonė, veikia: bakterijas ( įsk. TBC, MRSA), virusus (įsk. HBV, HIV, HCV), Rota,  Papova  virusus, grybelius;</t>
  </si>
  <si>
    <t xml:space="preserve">- pasižymi stipriomis valymo savybėmis; </t>
  </si>
  <si>
    <t>-tirpalas kartotinai gali būti naudojamas 7 paras</t>
  </si>
  <si>
    <t xml:space="preserve">Paviršių valymo ir dezinfekcijos priemonės </t>
  </si>
  <si>
    <t>1.9</t>
  </si>
  <si>
    <t>Greitai, alkoholiui atsparių paviršių dezinfekcijai</t>
  </si>
  <si>
    <t>-sudėtis- tik alkoholiai: propanolio(70%) ir etilo alkoholiai (&lt;5%);</t>
  </si>
  <si>
    <t>- vidutinio lygio antimikrobinė medžiaga, veikia: bakterijas (įsk.TBC), mieles, grybelius, virusus (HIV, HBV, HCV, Rota, Adeno);</t>
  </si>
  <si>
    <t>- ekspozicija - 30s;</t>
  </si>
  <si>
    <t>- nepalieka dėmių, greitai išdžiūsta;</t>
  </si>
  <si>
    <t>- turi tikti medicinos prietaisų ir aplinkos  paviršių dezinfekcijai(CE deklaracija ir biocido aut. liudijimas)</t>
  </si>
  <si>
    <t>1.10</t>
  </si>
  <si>
    <t xml:space="preserve"> Didelių paviršių valymui ir dezinfekcijai</t>
  </si>
  <si>
    <t>-dvikomponentė, veikliosios medžiagos – alkilaminai(5%) ir KAJ (~20%); sudėtyje yra glicerino, tenzidų, korozijos inhibitorių;</t>
  </si>
  <si>
    <t>- sudėtyje neturi būti chloro, aldehidų, fenolių, aminų, guanidinių  junginių, rūgščių, alkoholio.</t>
  </si>
  <si>
    <t>-veikia: bakterijos (įsk.TBC), mieles, virusus (HIV, HBV, HCV, Rota, Papova, Adeno);</t>
  </si>
  <si>
    <t>- koncentrato;</t>
  </si>
  <si>
    <t>-tinka naudoti operacinėse, naujagimių, intensyvios terapijos skyriuose;</t>
  </si>
  <si>
    <t>- turi tikti medicinos prietaisų ir aplinkos  paviršių dezinfekcijai (CE deklaracija ir biocido aut. liudijimas) .</t>
  </si>
  <si>
    <t>1.11</t>
  </si>
  <si>
    <t>Dozavimo pompa 5 l talpoms</t>
  </si>
  <si>
    <t>-turi tikti 2 ir 5 litrų siūlomoms dezinfekcinių medžiagų talpoms</t>
  </si>
  <si>
    <t>1.12</t>
  </si>
  <si>
    <t>Purkštukas</t>
  </si>
  <si>
    <t>-turi tikti 1.10 priemonei</t>
  </si>
  <si>
    <t>1.13</t>
  </si>
  <si>
    <t>Valymo ir dezinfekcijos priemonė drėgnoms patalpoms, sanitariams įrenginiams</t>
  </si>
  <si>
    <t>-veikliosios medžiagos- KAJ(6,5-7%), disfosfono rūgštis;</t>
  </si>
  <si>
    <t xml:space="preserve"> -be chloro, alkoholių, fenolio, biguanidų, aldehidų; </t>
  </si>
  <si>
    <t xml:space="preserve">-pasižymi baktericidiniu (įsk.legionela), mielicidiniu, virusidiniu (HIV, HBV,HCV, Polyoma) veikimu </t>
  </si>
  <si>
    <t>- ekspozicija vonių dezinfekcijai- 1-2 min.</t>
  </si>
  <si>
    <t>-gerai tirpinanti riebalus, šalina kalkes, rūdis;</t>
  </si>
  <si>
    <t>-biocidas.</t>
  </si>
  <si>
    <t>1.14</t>
  </si>
  <si>
    <t>Servetėlės echoskopų dezinfekcijai</t>
  </si>
  <si>
    <t>-skirtos echoskopų daviklių  dezinfekcijai;</t>
  </si>
  <si>
    <t>-veiklioji medžiaga: KAJ(8%);</t>
  </si>
  <si>
    <t>-paruoštos naudoti;</t>
  </si>
  <si>
    <t>-be alkoholių, aldehidų, dažiklių, kvapiklių.</t>
  </si>
  <si>
    <t>-veikia: baktericidiškai, mielicidiškai, virusidiškai (įsk. Polyoma, Rota virusus, HBV, HIV, HCV);</t>
  </si>
  <si>
    <t>-ekspozicijos laikas 30-60s;</t>
  </si>
  <si>
    <t>-suvilgytos priemone servetėlės supakuotos į saugią vienkartinio naudojimo minkštą pakuotę su sandariu dangteliu;</t>
  </si>
  <si>
    <t>-servetėlės pagamintos iš PET vilnos, ne mažiau  180x180 mm dydžio ir ne mažesnio kaip 60 g/m² tankio</t>
  </si>
  <si>
    <t>- minkštoje pakuotėje 80-90 servetėlių</t>
  </si>
  <si>
    <t>pakuotė</t>
  </si>
  <si>
    <t xml:space="preserve">Odos dezinfekcijos priemonės </t>
  </si>
  <si>
    <t>1.15</t>
  </si>
  <si>
    <t>- veikliosios medžiagos: propanolio alkoholiai  (60-65%) ir KAJ;</t>
  </si>
  <si>
    <t>- poveikis: mikobakterijoms, MRSA, bakterijoms, grybeliams, virusams (HIV, HBV, Rota ir kt);</t>
  </si>
  <si>
    <t>-  sudėtyje neturi būti chlorheksidino, peroksidų, jodo, fenolio,etanolio, butanono, rūgščių.</t>
  </si>
  <si>
    <t xml:space="preserve">- naudojama odos dezinfekcijai prieš operacijas, punkcijas, invazines procedūras; </t>
  </si>
  <si>
    <t>- biocidas.</t>
  </si>
  <si>
    <t>250 ml su purkšt.</t>
  </si>
  <si>
    <t>1.16</t>
  </si>
  <si>
    <t>- veikliosios medžiagos: propanolio alkoholiai  (60-65%) ir KAJ, natūralios dažo medžiagos;</t>
  </si>
  <si>
    <t>- sudėtyje neturi būti chlorheksidino, peroksidų, jodo, fenolio,etanolio, butanono, rūgščių.</t>
  </si>
  <si>
    <t>-ekspozicija-15-60s;</t>
  </si>
  <si>
    <t>-  biocidas.</t>
  </si>
  <si>
    <t xml:space="preserve"> -veikliosios medžiagos- propanolio alkoholiai (ne mažiau 70%) ir KAJ (mecetronijaus etilsulfatas); 
spalvota;
sudėtyje neturi būti chlorheksidino, fenolių, triklozano junginių, butanediolio, peroksidų, rūgščių;</t>
  </si>
  <si>
    <t xml:space="preserve"> -veikia: bakterijas (įsk.TBC, MRSA), grybelius, virusus (ŽIV, HBV, Rota)</t>
  </si>
  <si>
    <t xml:space="preserve"> -ekspozicijos laikas: higieninė antiseptika -30s, chirurginė - 1,5 min;</t>
  </si>
  <si>
    <t xml:space="preserve"> -biocidas;</t>
  </si>
  <si>
    <t>Paruošta naudojimui, bespalvė priemonė odos dezinfekcijai</t>
  </si>
  <si>
    <t>Paruošta naudojimui, spalvota priemonė odos dezinfekcijai</t>
  </si>
  <si>
    <t>Eil. Nr.</t>
  </si>
  <si>
    <t>Rankų higienos priemonės</t>
  </si>
  <si>
    <t>2.1.</t>
  </si>
  <si>
    <t>Dezinfekcijos priemonė rankų chirurginiam ir higieniniam paruošimui</t>
  </si>
  <si>
    <t>-veikliosios sudėtinės medžiagos 100 g tirpalo: 89 g etanolis,</t>
  </si>
  <si>
    <t>-vidutinio lygio antimikrobinė medžiaga, pasižyminti baktericidiniu (įsk. TBC), virucidiniu (HBV, ŽIV, Herpes, Noro ir Rota), fungicidiniu aktyvumu, sut. su EN1500, EN12791, EN13727, EN13624, EN14348, EN14476,</t>
  </si>
  <si>
    <t>- ekspozicijos laikas: higieninė rankų dezinfekcija 20 sek., chirurginė rankų dezinfekcija 90 sek., pilnas virucidinis poveikis (Adeno, Polio) 2 min.,</t>
  </si>
  <si>
    <t>- su minkštikliais ir odos apsaugos priemonėmis – glicerinu (85%), vitaminu E, pantenoliu ir  miristilalkoholiu,</t>
  </si>
  <si>
    <t>- pasižymi ilgalaikiu veikimu (ne mažiau 3 val.),</t>
  </si>
  <si>
    <t>- paruošta naudoti medžiaga,</t>
  </si>
  <si>
    <t>- neutrali odai pH - 5,5,</t>
  </si>
  <si>
    <t>- malonaus, neerzinančio kvapo,</t>
  </si>
  <si>
    <t>- tinkama naudoti ligoninės turimais Dermados® dozatoriais,</t>
  </si>
  <si>
    <t>- pateikti biocido autorizacijos liudijimo kopiją,</t>
  </si>
  <si>
    <t>- pakuotė: 500 ml, 1000 ml ir 5 l.</t>
  </si>
  <si>
    <t>500 ml</t>
  </si>
  <si>
    <t>1000 ml</t>
  </si>
  <si>
    <t>2.2.</t>
  </si>
  <si>
    <r>
      <t>- pH 5.5 (</t>
    </r>
    <r>
      <rPr>
        <b/>
        <sz val="11"/>
        <color theme="1"/>
        <rFont val="Times New Roman"/>
        <family val="1"/>
        <charset val="186"/>
      </rPr>
      <t>neutralus odai</t>
    </r>
    <r>
      <rPr>
        <sz val="11"/>
        <color theme="1"/>
        <rFont val="Times New Roman"/>
        <family val="1"/>
        <charset val="186"/>
      </rPr>
      <t>),</t>
    </r>
  </si>
  <si>
    <t>- turinti natūralaus kolageno,</t>
  </si>
  <si>
    <t>- sudėtyje yra odos apsaugos ir priežiūros komponentų,</t>
  </si>
  <si>
    <t>- tinka dažnam odos plovimui,</t>
  </si>
  <si>
    <t>- gerai nuskalaujama,</t>
  </si>
  <si>
    <t>- pagaminta APG pagrindu (neturi muilų ir šarmų),</t>
  </si>
  <si>
    <t>- pakuotė: 500 ml ir 6 l.</t>
  </si>
  <si>
    <t>6 l</t>
  </si>
  <si>
    <t>2.3.</t>
  </si>
  <si>
    <t>Apsauginės odos priemonės po darbo su dezinfekcinėmis medžiagomis</t>
  </si>
  <si>
    <t>- apsaugo odą nuo išsausėjimo, su bičių vašku,</t>
  </si>
  <si>
    <t>- drėkina ir regeneruoja odą (sudėtyje yra vitamino E),</t>
  </si>
  <si>
    <t>- greitai įsigeria į odą, nepalieka riebių dėmių,</t>
  </si>
  <si>
    <t>- skirta naudoti po dažno rankų plovimo ar dezinfekcijos,</t>
  </si>
  <si>
    <t>- pakuotė: 500 ml.</t>
  </si>
  <si>
    <t>2.4</t>
  </si>
  <si>
    <t>Alkūniniai sieniniai dozatoriai rankų plovimo priemonei ir antiseptikui</t>
  </si>
  <si>
    <t>- stabiliai tvirtinamas prie sienos</t>
  </si>
  <si>
    <t>- rankena ilga, patogi paspaudimui alkūne, ne trumpesnė nei 20 cm</t>
  </si>
  <si>
    <t>- korpusas uždaras su gaubtu, paviršius lygus, lengvai valomas ir dezinfekuojamas, pagamintas iš atsparaus aplinkos poveikiui melamino</t>
  </si>
  <si>
    <t>- turi dozavimo reguliavimo įrenginį (nuo 0,5 iki 1,5 ml)</t>
  </si>
  <si>
    <t>- tinka indeliams, kurių talpos tūris 0,5 l.</t>
  </si>
  <si>
    <t>2.5</t>
  </si>
  <si>
    <t>Sieninis plastikinis dozatorius-laikiklis</t>
  </si>
  <si>
    <t>lengvai tvirtinamas prie sienos. Gerai matomas buteliuko turinio likutis. Korpusas lengvai valomas, dezinfekuojamas. Tinka 0,5 l flakonams. Ir dozavimo pompa, tinkanti 500 ml flakonėliams.</t>
  </si>
  <si>
    <t>2.6</t>
  </si>
  <si>
    <t>Plastikinis dozatorius-laikiklis kabinamas ant lovos</t>
  </si>
  <si>
    <t>lengvai tvirtinamas prie sienos. Gerai matomas buteliuko turinio likutis. Korpusas lengvai valomas, dezinfekuojamas. Tinka 0,5 ltr flakonams. Ir dozavimo pompa, tinkanti 500 ml flakonėliams.</t>
  </si>
  <si>
    <t>Dezinfekuojančios medžiagos paviršiams</t>
  </si>
  <si>
    <t>2.7.</t>
  </si>
  <si>
    <t>Koncentruota paviršių valymo bei dezinfekavimo priemonė</t>
  </si>
  <si>
    <t xml:space="preserve">- Veikliosios medžiagos 100 g koncentrato: 2-fenoksietanolis -10.0 g, N,N-bis-(3-Aminopropil) dodecilaminas 8.0 g benzalkoniumchloridas 7.5 g, </t>
  </si>
  <si>
    <t>- neturi savo sudėtyje aldehidų ir ketvirtinių amonio junginių,</t>
  </si>
  <si>
    <t>- plataus veikimo spektro, veikia bakterijas sut. su EN13727 ir EN14348 (įsk. TBC), grybelius ir mieles sut. su EN13624, virusus sut. su EN14476, DVV ir RKI (HB, ŽI, Adeno, Popova, Rota, Noro ir Vaccinia),</t>
  </si>
  <si>
    <t>- bespalvis ir bekvapis, pasižymi geromis valymo savybėmis,</t>
  </si>
  <si>
    <t>- naudojama operacinių valymui ir dezinfekcijai,</t>
  </si>
  <si>
    <t>- nesukelia alerginių reakcijų, pagamintas tirpalas vienu metu ir plauna ir dezinfekuoja, neutralizuoja, nuriebalina, nuvalius paviršių nelieka dėmių,</t>
  </si>
  <si>
    <t xml:space="preserve">- nereikia nuplauti vandeniu po dezinfekcijos, </t>
  </si>
  <si>
    <t>- darbinio tirpalo galiojimo laikas viena para ir daugiau,</t>
  </si>
  <si>
    <t>- ekspozicijos laikas iki 15 min.,</t>
  </si>
  <si>
    <t>- sertifikuotas pagal 93/42/EEC,</t>
  </si>
  <si>
    <t>- tinkamas dozuoti ligoninės turima DG-1 dozavimo sistema,</t>
  </si>
  <si>
    <t>- pakuotė: 6 l bakeliai.</t>
  </si>
  <si>
    <t>2.8.</t>
  </si>
  <si>
    <t>Servetėlės greitai paviršių dezinfekcijai impregnuotos alkoholiu</t>
  </si>
  <si>
    <r>
      <t xml:space="preserve">- servetėlės paviršių dezinfekcijai </t>
    </r>
    <r>
      <rPr>
        <b/>
        <sz val="11"/>
        <color theme="1"/>
        <rFont val="Times New Roman"/>
        <family val="1"/>
        <charset val="186"/>
      </rPr>
      <t>propanolių</t>
    </r>
    <r>
      <rPr>
        <sz val="11"/>
        <color theme="1"/>
        <rFont val="Times New Roman"/>
        <family val="1"/>
        <charset val="186"/>
      </rPr>
      <t xml:space="preserve"> (ne mažiau 60%) ir </t>
    </r>
    <r>
      <rPr>
        <b/>
        <sz val="11"/>
        <color theme="1"/>
        <rFont val="Times New Roman"/>
        <family val="1"/>
        <charset val="186"/>
      </rPr>
      <t>biguanidų</t>
    </r>
    <r>
      <rPr>
        <sz val="11"/>
        <color theme="1"/>
        <rFont val="Times New Roman"/>
        <family val="1"/>
        <charset val="186"/>
      </rPr>
      <t xml:space="preserve"> pagrindu,</t>
    </r>
  </si>
  <si>
    <t>- plataus veikimo spektro, veikia bakterijas sut. su EN1276, EN13727 ir EN14348 (įsk. TBC), grybelius ir mieles sut. su EN13624, virusus sut. su EN14476, DVV ir RKI (HB, ŽI, Adeno, Popova, Rota, Vaccinia),</t>
  </si>
  <si>
    <t>- tinka nedidelių paviršių skubiai dezinfekcijai,</t>
  </si>
  <si>
    <t>- malonaus kvapo, patvarios,</t>
  </si>
  <si>
    <t>- ekspozicijos laikas - ne ilgiau 5 min.,</t>
  </si>
  <si>
    <t xml:space="preserve">- pakuotėje 90-100 servetėlių. </t>
  </si>
  <si>
    <t>2.9.</t>
  </si>
  <si>
    <t>Bealkoholinės servetėlės greitai paviršių dezinfekcijai</t>
  </si>
  <si>
    <t>- servetėlės paviršių dezinfekcijai impregnuotos didecyldimetilamonium chloridu (ne mažiau 0,45%),</t>
  </si>
  <si>
    <t>- plataus veikimo spektro, veikia bakterijas sut. su EN13727 ir EN14348 (įsk. TBC), grybelius ir mieles sut. su EN13624, virusus sut. su EN14476, DVV ir RKI (HB, ŽI, Adeno, Popova, Rota, Vaccinia), veikia Rota virusus,</t>
  </si>
  <si>
    <t>- tinka nedidelių alkoholiui jautrių paviršių skubiai dezinfekcijai,</t>
  </si>
  <si>
    <t>- nedirginančio kvapo, patvarios,</t>
  </si>
  <si>
    <t>- sertifikuotos pagal 93/42/EEC,</t>
  </si>
  <si>
    <t>- pakuotėje 120-125 servetėlės</t>
  </si>
  <si>
    <t>2.10.</t>
  </si>
  <si>
    <t>Priemonė greitai paviršių dezinfekcijai putomis</t>
  </si>
  <si>
    <r>
      <t xml:space="preserve">- putinis, </t>
    </r>
    <r>
      <rPr>
        <b/>
        <sz val="11"/>
        <color theme="1"/>
        <rFont val="Times New Roman"/>
        <family val="1"/>
        <charset val="186"/>
      </rPr>
      <t>neaerozolinis</t>
    </r>
    <r>
      <rPr>
        <sz val="11"/>
        <color theme="1"/>
        <rFont val="Times New Roman"/>
        <family val="1"/>
        <charset val="186"/>
      </rPr>
      <t xml:space="preserve"> preparatas, (alkoholio ne daugiau 30%), gliukoprotamino ir benzalkonijaus chlorido pagrindu,</t>
    </r>
  </si>
  <si>
    <t>- sudėtyje nėra aldehidų ir fenolių,</t>
  </si>
  <si>
    <t>- plataus veikimo spektro, veikia bakterijas sut. su EN1276, EN13727 ir EN14348 (įsk. TBC), grybelius ir mieles sut. su EN13624, virusus sut. su EN14476, DVV ir RKI (HB, ŽI, Adeno, Popova, Rota, Vaccinia), bakterijų sporas,</t>
  </si>
  <si>
    <t>- tinka nedidelių ir sunkiai pasiekiamų paviršių skubiai dezinfekcijai,</t>
  </si>
  <si>
    <t>- pakuotė: 750 ml purkštukai ir 5 l bakeliai papildymui.</t>
  </si>
  <si>
    <t>750 ml su pukšt.</t>
  </si>
  <si>
    <t>2.11.</t>
  </si>
  <si>
    <t>Priemonė paviršių dezinfekcijai ir biologinių skysčių nukenksminimui chloro pagrindu tabletėmis</t>
  </si>
  <si>
    <t>- tabletės po 2,72 g, pakuotėje 300 tablečių,</t>
  </si>
  <si>
    <r>
      <t xml:space="preserve">- tabletėje </t>
    </r>
    <r>
      <rPr>
        <b/>
        <sz val="11"/>
        <color theme="1"/>
        <rFont val="Times New Roman"/>
        <family val="1"/>
        <charset val="186"/>
      </rPr>
      <t>1,5 g aktyvaus chloro</t>
    </r>
    <r>
      <rPr>
        <sz val="11"/>
        <color theme="1"/>
        <rFont val="Times New Roman"/>
        <family val="1"/>
        <charset val="186"/>
      </rPr>
      <t>,</t>
    </r>
  </si>
  <si>
    <r>
      <t xml:space="preserve">- tabletės greitai tirpsta (ne ilgiau 30 sek.) – </t>
    </r>
    <r>
      <rPr>
        <b/>
        <sz val="11"/>
        <color theme="1"/>
        <rFont val="Times New Roman"/>
        <family val="1"/>
        <charset val="186"/>
      </rPr>
      <t>pateikti įrodančius dokumentus arba kokybės analizės sertifikatus</t>
    </r>
    <r>
      <rPr>
        <sz val="11"/>
        <color theme="1"/>
        <rFont val="Times New Roman"/>
        <family val="1"/>
        <charset val="186"/>
      </rPr>
      <t>,</t>
    </r>
  </si>
  <si>
    <r>
      <t xml:space="preserve">- aktyvioji medžiaga natrio dichloroizocianuratas, </t>
    </r>
    <r>
      <rPr>
        <b/>
        <sz val="11"/>
        <color theme="1"/>
        <rFont val="Times New Roman"/>
        <family val="1"/>
        <charset val="186"/>
      </rPr>
      <t>ne mažiau 99%</t>
    </r>
    <r>
      <rPr>
        <sz val="11"/>
        <color theme="1"/>
        <rFont val="Times New Roman"/>
        <family val="1"/>
        <charset val="186"/>
      </rPr>
      <t>,</t>
    </r>
  </si>
  <si>
    <r>
      <t xml:space="preserve">- plataus veikimo spektro, veikia bakterijas sut. su EN1276, MRSA, TBC (Mycobacterium terrae), Salmonella, grybelius ir mieles sut. su EN1650 (Candida albicans, Aspergillus niger), virusus sut. su EN14476, DVV ir RKI (HBV, ŽIV, Adeno, Polio, SV40, Rota, Vaccinia, Calcivirusus) – </t>
    </r>
    <r>
      <rPr>
        <b/>
        <sz val="11"/>
        <color theme="1"/>
        <rFont val="Times New Roman"/>
        <family val="1"/>
        <charset val="186"/>
      </rPr>
      <t>būtina pateikti atitinkančių mikrobiologinių tyrimų rezultatus</t>
    </r>
    <r>
      <rPr>
        <sz val="11"/>
        <color theme="1"/>
        <rFont val="Times New Roman"/>
        <family val="1"/>
        <charset val="186"/>
      </rPr>
      <t>,</t>
    </r>
  </si>
  <si>
    <t xml:space="preserve">- tinka biologinių skysčių </t>
  </si>
  <si>
    <t>nukenksminimui,</t>
  </si>
  <si>
    <t>- plaunamų paviršių neužterštų organinėmis medžiagomis dezinfekcija 15 min. (1000 ppm),</t>
  </si>
  <si>
    <t>- plaunamų paviršių užterštų organinėmis medžiagomis dezinfekcija 15 min. (6000 ppm)</t>
  </si>
  <si>
    <t>- biologinių skysčių nukenksminimas 15 min. (10 000 ppm),</t>
  </si>
  <si>
    <t>- tinka paviršių dezinfekcijai virtuvėse ir maisto blokuose,</t>
  </si>
  <si>
    <t>- biocido autorizacija būtina.</t>
  </si>
  <si>
    <t>Aukšto lygio instrumentų ir endoskopų dezinfekcijai</t>
  </si>
  <si>
    <t>2.12.</t>
  </si>
  <si>
    <t>Priemonė aukšto lygio instrumentų ir endoskopų dezinfekcijai aktyvaus deguonies pagrindu su plovikliais granulėmis</t>
  </si>
  <si>
    <r>
      <t xml:space="preserve">- monokomponentinė, veiklioji medžiaga – </t>
    </r>
    <r>
      <rPr>
        <b/>
        <sz val="11"/>
        <color theme="1"/>
        <rFont val="Times New Roman"/>
        <family val="1"/>
        <charset val="186"/>
      </rPr>
      <t>natrio perkarbonatas</t>
    </r>
    <r>
      <rPr>
        <sz val="11"/>
        <color theme="1"/>
        <rFont val="Times New Roman"/>
        <family val="1"/>
        <charset val="186"/>
      </rPr>
      <t xml:space="preserve"> milteliais,</t>
    </r>
  </si>
  <si>
    <t xml:space="preserve">- 2% darbiniame tirpale ne mažiau 1000 ppm peracto rūgšties; </t>
  </si>
  <si>
    <t xml:space="preserve">- pasižyminti baktericidiniu sut. su EN 14561 ir EN 13727, EN 14563 ir EN 14348 (įsk. TBC), fungicidiniu ir mielocidiniu sut. su EN 14562 ir EN 13624 ir virucidiniu sut. EN 14476, RKI ir DVV (HBV, HCV, ŽIV, Adeno, Rota, Polio, Papova, Vaccinia) aktyvumu, veikia sporas sut. su EN14347 ir EN 13704 (B.Subtilis), </t>
  </si>
  <si>
    <r>
      <t xml:space="preserve">- darbinio tirpalo </t>
    </r>
    <r>
      <rPr>
        <b/>
        <sz val="11"/>
        <color theme="1"/>
        <rFont val="Times New Roman"/>
        <family val="1"/>
        <charset val="186"/>
      </rPr>
      <t>pH neutralus</t>
    </r>
    <r>
      <rPr>
        <sz val="11"/>
        <color theme="1"/>
        <rFont val="Times New Roman"/>
        <family val="1"/>
        <charset val="186"/>
      </rPr>
      <t>,</t>
    </r>
  </si>
  <si>
    <t xml:space="preserve">- gerai plauna, nereikalingas pradinis instrumentų plovimas, </t>
  </si>
  <si>
    <t>- ekspozicija sporocidiniam (B.subtilis) efektui 15 min.,</t>
  </si>
  <si>
    <t>- skirta dezinfekuoti instrumentus, endoskopus ir kitus jautrius šilumai plastmasės, gumos gaminius bei instrumentus, kietus endoskopus (kurių negalima sterilizuoti aukštoje temperatūroje), tinkamas naudoti pusiau-automatinėse plovimo/dezinfekcijos mašinose,</t>
  </si>
  <si>
    <t>- būtina pateikti endoskopų gamintojų (kaip Olympus) rekomendacijas,</t>
  </si>
  <si>
    <t>- sertifikuotas sut. su 93/42/EEC,</t>
  </si>
  <si>
    <t>- indai instrumentų dezinfekcijai – nemokamai pagal ligoninės poreikius,</t>
  </si>
  <si>
    <r>
      <t>- būtini cheminiai indikatoriai tirpalo veiklumui nustatyti</t>
    </r>
    <r>
      <rPr>
        <sz val="11"/>
        <color theme="1"/>
        <rFont val="Times New Roman"/>
        <family val="1"/>
        <charset val="186"/>
      </rPr>
      <t>,</t>
    </r>
  </si>
  <si>
    <t>- lengvai paruošiamas, milteliai visiškai tirpūs,</t>
  </si>
  <si>
    <t>- pakuotė: 1,5 ir 6 kg kibirėliai.</t>
  </si>
  <si>
    <t>1,5 kg</t>
  </si>
  <si>
    <t>6 kg</t>
  </si>
  <si>
    <r>
      <t>Dezinfekcijos ir plovimo priemonės automatinėms instrumentų ir slaugos priemonių plovimo mašinoms (</t>
    </r>
    <r>
      <rPr>
        <b/>
        <sz val="11"/>
        <color rgb="FFFF0000"/>
        <rFont val="Times New Roman"/>
        <family val="1"/>
        <charset val="186"/>
      </rPr>
      <t>bus vertinama vieno plovimo/dezinfekcijos ciklo kaina</t>
    </r>
    <r>
      <rPr>
        <b/>
        <sz val="11"/>
        <color theme="1"/>
        <rFont val="Times New Roman"/>
        <family val="1"/>
        <charset val="186"/>
      </rPr>
      <t>)</t>
    </r>
  </si>
  <si>
    <t>2.13.</t>
  </si>
  <si>
    <t>Šarminis skystas valiklis (koncentratas)</t>
  </si>
  <si>
    <r>
      <t>- šarminis skystis (</t>
    </r>
    <r>
      <rPr>
        <b/>
        <sz val="11"/>
        <color theme="1"/>
        <rFont val="Times New Roman"/>
        <family val="1"/>
        <charset val="186"/>
      </rPr>
      <t>darbinio tirpalo 55°C pH 12.5</t>
    </r>
    <r>
      <rPr>
        <sz val="11"/>
        <color theme="1"/>
        <rFont val="Times New Roman"/>
        <family val="1"/>
        <charset val="186"/>
      </rPr>
      <t>),</t>
    </r>
  </si>
  <si>
    <t>-veikliosios medžiagos: kalio hidroksidas (5-10%) ir kalio silikatas (5-10%),</t>
  </si>
  <si>
    <t>-su antikoroziniais priedais, izoliacine priemone,</t>
  </si>
  <si>
    <t>-be paviršių veikiančių medžiagų, visiškai neputojantis,</t>
  </si>
  <si>
    <t>-pasižymi geromis emulsinėmis ir dispersinėmis savybėmis,</t>
  </si>
  <si>
    <t>-tinkamas plauti termostabilius ir termolabilius chirurginius instrumentus, intensyvios terapijos ir anesteziologinę įrangą, laboratorinius indus,</t>
  </si>
  <si>
    <r>
      <t xml:space="preserve">-preparato išeiga </t>
    </r>
    <r>
      <rPr>
        <b/>
        <sz val="11"/>
        <color theme="1"/>
        <rFont val="Times New Roman"/>
        <family val="1"/>
        <charset val="186"/>
      </rPr>
      <t>3-5</t>
    </r>
    <r>
      <rPr>
        <sz val="11"/>
        <color theme="1"/>
        <rFont val="Times New Roman"/>
        <family val="1"/>
        <charset val="186"/>
      </rPr>
      <t xml:space="preserve"> ml/l,</t>
    </r>
  </si>
  <si>
    <t>20 l</t>
  </si>
  <si>
    <t>2.14.</t>
  </si>
  <si>
    <t>Neutralizatorius (koncentratas)</t>
  </si>
  <si>
    <t xml:space="preserve">-pagamintas organinės citrinos rūgšties pagrindu, ne mažiau 30% tūrio, </t>
  </si>
  <si>
    <t>-tirpalo pH ~ 3,</t>
  </si>
  <si>
    <t>-be fosfatų, be paviršių  veikiančių medžiagų,</t>
  </si>
  <si>
    <t>-gerai nusiskalauja, nepalieka apnašo, dėmių ant paviršių,</t>
  </si>
  <si>
    <r>
      <t xml:space="preserve">-preparato išeiga </t>
    </r>
    <r>
      <rPr>
        <b/>
        <sz val="11"/>
        <color theme="1"/>
        <rFont val="Times New Roman"/>
        <family val="1"/>
        <charset val="186"/>
      </rPr>
      <t>1-3</t>
    </r>
    <r>
      <rPr>
        <sz val="11"/>
        <color theme="1"/>
        <rFont val="Times New Roman"/>
        <family val="1"/>
        <charset val="186"/>
      </rPr>
      <t xml:space="preserve"> ml/l,</t>
    </r>
  </si>
  <si>
    <t>2.15.</t>
  </si>
  <si>
    <t>Neutralus skystas ploviklis/dezinfektantas (koncentratas)</t>
  </si>
  <si>
    <r>
      <t xml:space="preserve">-neputojantis, nesukeliantis korozijos, </t>
    </r>
    <r>
      <rPr>
        <b/>
        <sz val="11"/>
        <color theme="1"/>
        <rFont val="Times New Roman"/>
        <family val="1"/>
        <charset val="186"/>
      </rPr>
      <t>ph neutralus</t>
    </r>
    <r>
      <rPr>
        <sz val="11"/>
        <color theme="1"/>
        <rFont val="Times New Roman"/>
        <family val="1"/>
        <charset val="186"/>
      </rPr>
      <t>,</t>
    </r>
  </si>
  <si>
    <t>-sudėtyje: gliukoprotaminas ir benzalkonio chloridas,</t>
  </si>
  <si>
    <t>-tinkamas plauti ir  dezinfekuoti vienu metu medicininį inventorių ir slaugos priemones, pagamintas iš metalo ir metalo, dengto plastiku,</t>
  </si>
  <si>
    <t>-efektyviai nuplauna kraują ir baltymus 40° - 60° C temperatūroje,</t>
  </si>
  <si>
    <t>-skilimo produktai pilnai suskyla (biodegraduoja) iki nekenksmingų aplinkai junginių,</t>
  </si>
  <si>
    <t>-įpakavimas  5 l bakeliai.</t>
  </si>
  <si>
    <t>2 pirkimo objekto dalis. Operacinės bloko</t>
  </si>
  <si>
    <t>Priemonė rankų plovimui</t>
  </si>
  <si>
    <t>ODOS PRIEŽIŪROS PRIEMONĖS</t>
  </si>
  <si>
    <t>3.1</t>
  </si>
  <si>
    <t>Odos antiseptikas</t>
  </si>
  <si>
    <t xml:space="preserve">Dokumentai: </t>
  </si>
  <si>
    <t xml:space="preserve">-aprašymas, </t>
  </si>
  <si>
    <t>-saugos duomenų lapai,</t>
  </si>
  <si>
    <t xml:space="preserve">-biocido autorizacijos liudijimas. </t>
  </si>
  <si>
    <t xml:space="preserve">Pakuotė: </t>
  </si>
  <si>
    <t xml:space="preserve">-250 ml  butelis su purkštuvu, </t>
  </si>
  <si>
    <t>-5 l kanistras.</t>
  </si>
  <si>
    <t xml:space="preserve">- paruoštas naudoti bespalvis skystis, </t>
  </si>
  <si>
    <t>- paskirtis: nedidelių įdrėskimų, trauminių žaizdų, injekcijų vietos, kraujo ėmimo vietos dezinfekcija,</t>
  </si>
  <si>
    <t>- veikliosios medžiagos: etanolis 70-75%, ketvirtiniai amonio junginiai,</t>
  </si>
  <si>
    <t>-  pasižymi plačiu fungicidiniu ir baktericidiniu  poveikiu, naikina Gram-teigiamas ir Gram-neigiamas bakterijas (tarp jų Mycobacterium terrae), grybelius, dezaktyvuoja virusus (tarp jų HBV, HIV, HCV, Vaccinia, Herpes simplex, Adeno),</t>
  </si>
  <si>
    <t xml:space="preserve">- ekspozicija prieš injekcijas ne ilgiau nei 30sek, </t>
  </si>
  <si>
    <t xml:space="preserve">- atitinka EN 13624, EN 14348, EN 12791, EN 13727 reikalavimus. </t>
  </si>
  <si>
    <t>- Buteliukas su drėkinimo pompa. Buteliukas su dvigubu kamšteliu, pritaikytas atitinkamai alkoholio koncentracijai. Atidarius dengiamąjį dangtelį yra servetėlės drėkinimo pompa, kurią paspaudus su vienkartine servetėle, ši sudrėkinama norimu kiekiu dezinfekanto. Talpa 500ml.</t>
  </si>
  <si>
    <t>250 ml su pukšt.</t>
  </si>
  <si>
    <t>3.2</t>
  </si>
  <si>
    <t xml:space="preserve">Priemonė odos dezinfekcijai </t>
  </si>
  <si>
    <t xml:space="preserve">-paruoštas naudoti bespalvis skystis, </t>
  </si>
  <si>
    <t>-paskirtis: kojų grybelinių susirgimų profilaktikai,</t>
  </si>
  <si>
    <t>-veikliosios medžiagos: etanolis  60-62%, ketvirtiniai amonio junginiai  ne mažiau 0.25%, glicerinas,</t>
  </si>
  <si>
    <t>-veikimas: fungicidinis, baktericidinis, virucidinis, turi naikinti gramteigiamas ir gramneigiamas bakterijas, virusus, dermatofitus, mieles ir pelėsių grybelius.</t>
  </si>
  <si>
    <t xml:space="preserve">-ekspozicija ne ilgiau nei 30s, </t>
  </si>
  <si>
    <t>3.3</t>
  </si>
  <si>
    <t>Spalvotas odos antiseptikas</t>
  </si>
  <si>
    <t xml:space="preserve"> </t>
  </si>
  <si>
    <t xml:space="preserve">-paruoštas naudoti spalvotas skystis, </t>
  </si>
  <si>
    <t>-paskirtis: odos chirurginė antiseptika</t>
  </si>
  <si>
    <t>-veikliosios medžiagos: etanolis 70-75%, ketvirtiniai amonio junginiai, dažomoji medžiaga,</t>
  </si>
  <si>
    <t>- pasižymi plačiu fungicidiniu ir baktericidiniu  poveikiu, naikina Gram-teigiamas ir Gram-neigiamas bakterijas (tarp jų Mycobacterium terrae) ir grybelius, dezaktyvuoja virusus (tarp jų HBV, HIV, HCV, Vaccinia, Herpes simplex, Adeno),</t>
  </si>
  <si>
    <t xml:space="preserve">- operacinio lauko paruošimo ekspozicija ne ilgiau nei 3 min, </t>
  </si>
  <si>
    <t>- atitinka EN 13624, EN 14348, EN 12791, EN 13727 reikalavimus.</t>
  </si>
  <si>
    <t>3.4</t>
  </si>
  <si>
    <t>Šepetėliai chirurginiam rankų paruošimui</t>
  </si>
  <si>
    <t>- vienkartinio naudojimo, sterilūs</t>
  </si>
  <si>
    <t xml:space="preserve">- viena pusė kempinėlė, kita plastikinis šepetėlis; </t>
  </si>
  <si>
    <t>- supakuoti po vieną sandarioje pakuotės;</t>
  </si>
  <si>
    <t xml:space="preserve">- be detergento ir dezinfektanto, </t>
  </si>
  <si>
    <t>- sterilizuota EO</t>
  </si>
  <si>
    <t>3.5</t>
  </si>
  <si>
    <t xml:space="preserve">Priemonė greitai nedidelių paviršių dezinfekcijai  </t>
  </si>
  <si>
    <t>-biocido autorizacijos liudijimas,</t>
  </si>
  <si>
    <t>CE sertifikatas.</t>
  </si>
  <si>
    <t xml:space="preserve">-1 l  butelis su purkštuvu, </t>
  </si>
  <si>
    <t xml:space="preserve">- sudėtis: etanolis 72 - 75 %; ketvirtiniai amonio junginiai ne daugiau  0,025%, </t>
  </si>
  <si>
    <t xml:space="preserve">- tinka nedidelių paviršių greitai dezinfekcijai; </t>
  </si>
  <si>
    <t>1 l su pukšt.</t>
  </si>
  <si>
    <t>3.6</t>
  </si>
  <si>
    <t xml:space="preserve">-1 l  butelis, </t>
  </si>
  <si>
    <t>-priemonė drėgmei atsparių paviršių dezinfekcijai ir valymui,</t>
  </si>
  <si>
    <t>-koncentratas;</t>
  </si>
  <si>
    <t>3.7</t>
  </si>
  <si>
    <t xml:space="preserve">Priemonė  paviršių dezinfekcijai  </t>
  </si>
  <si>
    <t xml:space="preserve">-1 l  butelis su matavimo sistema </t>
  </si>
  <si>
    <t>- bekvapė, be fenolių, aldehidų ir fosfatų</t>
  </si>
  <si>
    <t>-sudėtyje  turi būti  paviršiaus aktyviųjų medžiagų, kad pasižymėtų geromis valomosiomis savybėmis.</t>
  </si>
  <si>
    <t>-sudėtis: ketvirtiniai amonio junginiai, dodecildiaminas, nejonizuojančios paviršiaus aktyviosios medžiagos , korozijos inhibitorius,  kompleksinės medžiagos, putų reguliatoriai.</t>
  </si>
  <si>
    <t xml:space="preserve">-naudojami darbiniai tirpalai  0,25 – 2 % </t>
  </si>
  <si>
    <t xml:space="preserve">Pateikiami dokumentai: </t>
  </si>
  <si>
    <t>-saugos duomenų lapai</t>
  </si>
  <si>
    <t>3.8</t>
  </si>
  <si>
    <t xml:space="preserve">Dezinfekcinė priemonė paviršiams </t>
  </si>
  <si>
    <t>-vandenyje visiškai tirpios, efektyviai  dezinfekuojančios tabletės,</t>
  </si>
  <si>
    <t xml:space="preserve">-darbinis tirpalas turi baktericidinio (tame tarpe Mycobacterium terrae), fungicidinio, virucidinio ir sporicidinio poveikio. </t>
  </si>
  <si>
    <t xml:space="preserve">-paskirtis: paviršiams, įrankiams ir inventoriui dezinfekuoti, krauju ir kitais organizmo skysčiais užterštiems paviršiams, panaudotoms vienkartinėms medicininėms priemonėms nukenksminti, </t>
  </si>
  <si>
    <t>-sudėtis: natrio dichloroizocianuratas (poveikio  medžiaga 1,5-2 gramo/tabletėje)</t>
  </si>
  <si>
    <t>-ekspozicija 30 min,</t>
  </si>
  <si>
    <t>3.9</t>
  </si>
  <si>
    <t xml:space="preserve">Kvapus šalinančio poveikio dezifekuojanti plovimo priemonė </t>
  </si>
  <si>
    <t>- 5 l kanistras.</t>
  </si>
  <si>
    <t>-priemonė efektyviai šalinanti šlapimo kvapą bei šlapimo nuosėdas, vandeniui atspariems paviršiams plauti ir dezinfekuoti,</t>
  </si>
  <si>
    <t>-koncentratas,</t>
  </si>
  <si>
    <t>- sudėtis: ketvirtiniai amonio junginiai (poveikio medžiaga), neorganinė rūgštis, korozijos inhibitorius, kvapioji medžiaga,</t>
  </si>
  <si>
    <t>- darbinis tirpalas 1-2%,</t>
  </si>
  <si>
    <t>-ekspozicija 5-15 min.,</t>
  </si>
  <si>
    <t>3.10</t>
  </si>
  <si>
    <t>Dezinfekuojančios servetėlės</t>
  </si>
  <si>
    <t>-turi tikti  rankų, bei atsparių alkoholiui paviršių ir instrumentų dezinfekcijai,</t>
  </si>
  <si>
    <t>-sudėtis: etanolis 70-72 %, ketvirtiniai amonio junginiai, celiuliozinės šluostės,</t>
  </si>
  <si>
    <t>-ekspozicija ne ilgiau 30s</t>
  </si>
  <si>
    <t>3.11</t>
  </si>
  <si>
    <t>Sausos servetėlės, skirtos merkti į dezinfekciu tirpalu užpildytą dispenserį (kibirėlį) didesnių plotų dezinfekcijai</t>
  </si>
  <si>
    <t>-matmenys  15x28 (± 2 cm),</t>
  </si>
  <si>
    <t>-supakuotos taip, kad  patogu įdėti į dispenserį ir iš jo po vieną išimti;</t>
  </si>
  <si>
    <t>-pakuotėje 600 (±50) vnt;</t>
  </si>
  <si>
    <t xml:space="preserve">-dispenseris (kibirėlis) turi apsaugoti servetėles su dezinfekuojančiu tirpalu nuo užteršimo ir išgaravimo; </t>
  </si>
  <si>
    <t xml:space="preserve">-turi patogiai išsitraukti po vieną servetėlę; </t>
  </si>
  <si>
    <t>-patogus naudoti ir pernešti, saugus darbuotojams.</t>
  </si>
  <si>
    <t>INSTRUMENTŲ DEZINFEKCIJA</t>
  </si>
  <si>
    <t>3.12</t>
  </si>
  <si>
    <t xml:space="preserve">Instrumentų plovimo ir dezinfekavimo priemonė </t>
  </si>
  <si>
    <t>-CE sertifikatas.</t>
  </si>
  <si>
    <t>- valymo ir dezinfekavimo priemonė, skirta plauti ir dezinfekuoti instrumentus prieš juos apdorojant karštu arba cheminio sterilizavimo būdu,</t>
  </si>
  <si>
    <t xml:space="preserve">- sudėtis: nejoninis tenzidas, ketvirtiniai amonio junginiai, natrio karbonatas, komplekso sudaromoji, kvapioji medžiaga, </t>
  </si>
  <si>
    <t>-sudėtyje neturi būti fosfatų,</t>
  </si>
  <si>
    <t>-preparatas biologiškai suskyla, likučius galima išpilti į nuotekas,</t>
  </si>
  <si>
    <t xml:space="preserve">- nuo instrumentų pašalina kraują, baltymus, išskyras ir riebalus. </t>
  </si>
  <si>
    <t xml:space="preserve">- ekspozicijos laikas naudojant  1% tirpalą ne daugiau nei 10 min; </t>
  </si>
  <si>
    <t xml:space="preserve">- CE ženklinimas, remiantis medicinos įrangos direktyva, </t>
  </si>
  <si>
    <t>3.13</t>
  </si>
  <si>
    <t xml:space="preserve">Priemonė medicininių instrumentų aukšto lygio dezinfekcijai ir chemine sterilizacijai </t>
  </si>
  <si>
    <t xml:space="preserve">- paruoštas tirpalas (neskiedžiamas) plovimo vandeniu atsparių instrumentų aukšto lygio  dezinfekcijai ir cheminei sterilizacijai, </t>
  </si>
  <si>
    <t>-tinkama naudoti medicininių įrankių, neatsparių karščiui (endoskopai, optiniai instrumentai, bronchoskopai, biopsinės žnyplės, laringoskopai, intubaciniai, aspiraciniai vamzdeliai, medicininės talpos, laboratoriniai, medicininiai instrumentai ir lt.) aukšto lygio dezinfekcijai ir/ar aukšto lygio cheminei dezinfekcijai, taip pat tinka naudoti instrumentų dezinfekcijai prieš sterilizaciją,</t>
  </si>
  <si>
    <t xml:space="preserve">- sudėtis: gliutaro aldehidų 2,5%, buferinė medžiaga, korozijos inhibitorius, </t>
  </si>
  <si>
    <t>- gaminys plataus baktericidinio (tame tarpe ir tuberkuliozės mikobakterijas), sporicidinio, virucidinio  (tame tarpe  (HIV, HBV, HCV, Rota ir kt.) veikimo,</t>
  </si>
  <si>
    <t xml:space="preserve">- ekspozicijos laikas aukšto lygio dezinfekcijai ne ilgiau 20min, naudojimo laikas 30 (±1) parų, </t>
  </si>
  <si>
    <t xml:space="preserve">-ekspozicijos laikas aukšto lygio  cheminei dezinfekcijai ne ilgiau 3val., naudojimo laikas 30 (±1) parų; </t>
  </si>
  <si>
    <t>RANKŲ DEZINFEKCIJA</t>
  </si>
  <si>
    <t>3.14</t>
  </si>
  <si>
    <t>Skystas muilas</t>
  </si>
  <si>
    <t>Laikikliai:</t>
  </si>
  <si>
    <t>-paskirtis: rankoms ir visam kūnui plauti, tinka naudoti medicinos įstaigose,</t>
  </si>
  <si>
    <t xml:space="preserve">-savybės: palaiko  normalų odos  pH, drėgnumą, ją minkština ir apsaugo nuo džiuvimo. </t>
  </si>
  <si>
    <t>-turi odą apsaugančių ir tausojančių komponentų, tinka sausai ir jautriai odai, nealergizuoja. Gerai valo ir putoja, efektyviai ir greitai pašalina nešvarumus,</t>
  </si>
  <si>
    <t>SUDĖTIS: Sodium lauryl ether sulfate, Amides, coco, N,N-bis(hydroxyethyl), Cocamidopropyl betaine.</t>
  </si>
  <si>
    <t>-vienkartinė 0,9-1  litro tara su pompa</t>
  </si>
  <si>
    <t>3.15</t>
  </si>
  <si>
    <t>Priemonė rankų higieninei antiseptikai (gelis)</t>
  </si>
  <si>
    <t>-Nerūdijančio plieno, tvirtinami prie sienos, tinkami 0,5 - 1ltr buteliui.</t>
  </si>
  <si>
    <t>-paruoštas naudoti,</t>
  </si>
  <si>
    <t>-savybės: nedžiovina rankų, nepalieka lipnumo pojūčio,</t>
  </si>
  <si>
    <t>-sudėtis: etanolis 72-75%; ketvirtiniai amonio junginiai, glicerinas,</t>
  </si>
  <si>
    <t xml:space="preserve">- veikimo spektras baktericidinis (Gram teigiamos ir Gram neigiamos bakterijos, tarp jų ir Mycobacterium terrae), fungicidinis, virucidinis (HBV, HIV, HCV, Vaccinia, Herpes simplex, Adeno); </t>
  </si>
  <si>
    <t>-ekspozicija ne ilgiau nei 30s,</t>
  </si>
  <si>
    <t>75 ml</t>
  </si>
  <si>
    <t>3.16</t>
  </si>
  <si>
    <t>SIENINIS LAIKIKLIS  DOZATORIUI</t>
  </si>
  <si>
    <t xml:space="preserve">Turi būti pagamintas iš nerūdijančio plieno, laikiklis tvirtinamas ant sienos, tinkantis 0,5-1 ltr tarai. Atsparus dezinfekcijai. </t>
  </si>
  <si>
    <t>LAIKIKLIS DOZATORIUI ANT  LOVOS</t>
  </si>
  <si>
    <t>Turi būti pagamintas iš nerūdijančio plieno, laikiklis be papildomų įrankių lengvai pakabinamas ant lovos, tinkantis 0,5 ltr tarai. Atsparus dezinfekcijai.</t>
  </si>
  <si>
    <t xml:space="preserve"> -250 ml  butelis su purkštuvu, 
 -500 ml su drėkinimo pompa,
 -1 l butelis,
 - 5 l kanistras</t>
  </si>
  <si>
    <t xml:space="preserve"> -aprašymas,
 -saugos duomenų laia,
 -biocido autorizacijos liudijimas. </t>
  </si>
  <si>
    <t>Pakuotė  4-5 ltr kanistras.</t>
  </si>
  <si>
    <t xml:space="preserve">Dokumentai: 
 -aprašymas,
 -saugos duomenų laipai,
</t>
  </si>
  <si>
    <t>4 pirkimo objekto dalis. Ambulatorinių paslaugų</t>
  </si>
  <si>
    <t>4.1</t>
  </si>
  <si>
    <t>-Priemonė skirta rankų plovimui prieš higieninę ar chirurginę rankų dezinfekciją.</t>
  </si>
  <si>
    <t>-9pH 4.5-5.0.</t>
  </si>
  <si>
    <t>-Priemonė neturi antimikrobinio poveikio.</t>
  </si>
  <si>
    <r>
      <t>-Sudėtyje yra alantoino, etilheksilglicerino</t>
    </r>
    <r>
      <rPr>
        <sz val="11"/>
        <color theme="1"/>
        <rFont val="Times New Roman"/>
        <family val="1"/>
        <charset val="186"/>
      </rPr>
      <t>.</t>
    </r>
  </si>
  <si>
    <t>-Sudėtyje nėra dažiklių, kvapiklių, muilų ir šarmų.</t>
  </si>
  <si>
    <t>-Priemonė vienkartinėje talpoje su integruota dozavimo pompa talpos viršuje.</t>
  </si>
  <si>
    <t>Vienkartinė talpa tinka įstatyti į sieninius laikiklius, alkūninius dozatorius bei lovos laikiklius.</t>
  </si>
  <si>
    <t>4.2</t>
  </si>
  <si>
    <t>Priemonė rankų dezinfekcijai</t>
  </si>
  <si>
    <t>-Priemonė skirta chirurginei ir higieninei rankų dezinfekcijai.</t>
  </si>
  <si>
    <t>-Veiklioji medžiaga izopropanolis, kurio sudėtyje yra ne mažiau kaip 70 %.</t>
  </si>
  <si>
    <t>-Sudėtyje nėra chlorheksidino, butandiolio, triklozano, ketvirtinių amonio junginių, kvapiklių ir dažiklių.</t>
  </si>
  <si>
    <t>-Pritaikyta jautriai odai, dažnam naudojimui.</t>
  </si>
  <si>
    <r>
      <t>-Sudėtyje yra deksapantenolio ir etilheksilglicerino</t>
    </r>
    <r>
      <rPr>
        <sz val="11"/>
        <color theme="1"/>
        <rFont val="Times New Roman"/>
        <family val="1"/>
        <charset val="186"/>
      </rPr>
      <t>.</t>
    </r>
  </si>
  <si>
    <t>-Priemonė pasižymi baktericidiniu (EN 13727), tuberkuliocidiniu (EN14348), ir virusidiniu (EN 14476) veikimu. Pateikti atitiktį nurodytiems standartams.</t>
  </si>
  <si>
    <t xml:space="preserve">-Priemonė vienkartinėje talpoje su integruota dozavimo pompa talpos viršuje.  </t>
  </si>
  <si>
    <r>
      <t>-Vienkartinė talpa tinka įstatyti į sieninius laikiklius, alkūninius dozatorius bei lovos laikiklius</t>
    </r>
    <r>
      <rPr>
        <i/>
        <sz val="11"/>
        <color theme="1"/>
        <rFont val="Times New Roman"/>
        <family val="1"/>
        <charset val="186"/>
      </rPr>
      <t>.</t>
    </r>
  </si>
  <si>
    <t>pateikti biocido autorizacijos pažymėjimą.</t>
  </si>
  <si>
    <t>4.3</t>
  </si>
  <si>
    <r>
      <t>Apsauginė rankų odos priemonė po darbo</t>
    </r>
    <r>
      <rPr>
        <sz val="11"/>
        <color rgb="FFFF0000"/>
        <rFont val="Times New Roman"/>
        <family val="1"/>
        <charset val="186"/>
      </rPr>
      <t xml:space="preserve"> </t>
    </r>
    <r>
      <rPr>
        <sz val="11"/>
        <color theme="1"/>
        <rFont val="Times New Roman"/>
        <family val="1"/>
        <charset val="186"/>
      </rPr>
      <t>su dezinfekcinėmis medžiagomis</t>
    </r>
  </si>
  <si>
    <t>-Be dažiklių ir kvapiųjų medžiagų;</t>
  </si>
  <si>
    <t>-Neutralus odai pH;</t>
  </si>
  <si>
    <t>-skirtas naudoti po dažno rankų plovimo ar dezinfekcijos;</t>
  </si>
  <si>
    <t>-greitai įsigerianti į odą emulsija, nepaliekanti riebalų likučio pertekliaus;</t>
  </si>
  <si>
    <t>4.4</t>
  </si>
  <si>
    <t>Sieninis laikiklis 1 litro talpoms</t>
  </si>
  <si>
    <t>pagamintas iš tvirto, dezinfekcinėms priemonėms atsparaus plastiko</t>
  </si>
  <si>
    <r>
      <t xml:space="preserve">laikiklis tinkamas </t>
    </r>
    <r>
      <rPr>
        <b/>
        <sz val="11"/>
        <color theme="1"/>
        <rFont val="Times New Roman"/>
        <family val="1"/>
        <charset val="186"/>
      </rPr>
      <t>1 litro talpoms</t>
    </r>
    <r>
      <rPr>
        <sz val="11"/>
        <color theme="1"/>
        <rFont val="Times New Roman"/>
        <family val="1"/>
        <charset val="186"/>
      </rPr>
      <t>, nurodytoms pozicijose 4.1; 4.2</t>
    </r>
  </si>
  <si>
    <t>4.5</t>
  </si>
  <si>
    <t>Sieninis laikiklis 500 ml talpoms</t>
  </si>
  <si>
    <r>
      <t xml:space="preserve">laikiklis tinkamas </t>
    </r>
    <r>
      <rPr>
        <b/>
        <sz val="11"/>
        <color theme="1"/>
        <rFont val="Times New Roman"/>
        <family val="1"/>
        <charset val="186"/>
      </rPr>
      <t>500 ml talpoms</t>
    </r>
    <r>
      <rPr>
        <sz val="11"/>
        <color theme="1"/>
        <rFont val="Times New Roman"/>
        <family val="1"/>
        <charset val="186"/>
      </rPr>
      <t>, nurodytoms pozicijose 1.3; 1.4; 1.5;</t>
    </r>
  </si>
  <si>
    <t>4.6</t>
  </si>
  <si>
    <t>Dozavimo pompa</t>
  </si>
  <si>
    <t>tinkama 1 litro ir 500 ml talpoms;</t>
  </si>
  <si>
    <t>vienu paspaudimu dozuoja 3 ml tirpalo.</t>
  </si>
  <si>
    <t>PRIEMONĖS PAVIRŠIŲ DEZINFEKCIJAI</t>
  </si>
  <si>
    <t>4.7</t>
  </si>
  <si>
    <t>Vidutinio lygio dezinfekcijos priemonė paviršiams</t>
  </si>
  <si>
    <t>5 litrai</t>
  </si>
  <si>
    <t>Koncentruota priemonė paviršių plovimui ir dezinfekcijai:</t>
  </si>
  <si>
    <r>
      <t>Trys veikliosios medžiagos</t>
    </r>
    <r>
      <rPr>
        <sz val="11"/>
        <color theme="1"/>
        <rFont val="Times New Roman"/>
        <family val="1"/>
        <charset val="186"/>
      </rPr>
      <t xml:space="preserve">: iš kurių dvi ketvirtiniai amonio junginiai. Bendras veikliųjų medžiagų kiekis ne mažiau 39 g/100 g tirpalo. </t>
    </r>
  </si>
  <si>
    <t>Vidutinis dezinfekcijos lygis</t>
  </si>
  <si>
    <r>
      <t xml:space="preserve">0,25 % darbinis tirpalas veikia bakterijas (pagal EN 13727) ne ilgiau kaip per 15 min., 0,5 % darbinio tirpalas tuberkuliozės mikobakterijas (pagal EN 14348) veikia ne ilgiau kaip per 15 min, 1,0 % darbinio tirpalas virusidinis poveikis (pagal EN 14476 švarios sąlygos) ne ilgiau kaip per 60 min. </t>
    </r>
    <r>
      <rPr>
        <b/>
        <sz val="11"/>
        <color theme="1"/>
        <rFont val="Times New Roman"/>
        <family val="1"/>
        <charset val="186"/>
      </rPr>
      <t>Pateikti atitiktį šiems standartams</t>
    </r>
    <r>
      <rPr>
        <sz val="11"/>
        <color theme="1"/>
        <rFont val="Times New Roman"/>
        <family val="1"/>
        <charset val="186"/>
      </rPr>
      <t>.</t>
    </r>
  </si>
  <si>
    <t>4.8</t>
  </si>
  <si>
    <t>Alkoholinės servetėlės paviršių dezinfekcijai</t>
  </si>
  <si>
    <t>(200 servetėlių dispenseryje)</t>
  </si>
  <si>
    <r>
      <t>-Veikliosios medžiagos etanolio ir propanolio alkoholiai (</t>
    </r>
    <r>
      <rPr>
        <b/>
        <sz val="11"/>
        <color theme="1"/>
        <rFont val="Times New Roman"/>
        <family val="1"/>
        <charset val="186"/>
      </rPr>
      <t>bendras alkoholio kiekis ne mažiau 60 g/100 g tirpalo</t>
    </r>
    <r>
      <rPr>
        <sz val="11"/>
        <color theme="1"/>
        <rFont val="Times New Roman"/>
        <family val="1"/>
        <charset val="186"/>
      </rPr>
      <t>), paviršiaus aktyvios bei aromatinės medžiagos.</t>
    </r>
  </si>
  <si>
    <t>-tinka nedidelių paviršių skubiai dezinfekcijai.</t>
  </si>
  <si>
    <r>
      <t xml:space="preserve">-Servetėlės paruoštos naudojimui, vienos servetėlės dydis ne mažiau nei </t>
    </r>
    <r>
      <rPr>
        <b/>
        <sz val="11"/>
        <color theme="1"/>
        <rFont val="Times New Roman"/>
        <family val="1"/>
        <charset val="186"/>
      </rPr>
      <t>20x27 cm</t>
    </r>
    <r>
      <rPr>
        <sz val="11"/>
        <color theme="1"/>
        <rFont val="Times New Roman"/>
        <family val="1"/>
        <charset val="186"/>
      </rPr>
      <t xml:space="preserve">, viena servetėle galima išdezinfekuoti ne mažiau nei </t>
    </r>
    <r>
      <rPr>
        <b/>
        <sz val="11"/>
        <color theme="1"/>
        <rFont val="Times New Roman"/>
        <family val="1"/>
        <charset val="186"/>
      </rPr>
      <t>0,5 m2</t>
    </r>
    <r>
      <rPr>
        <sz val="11"/>
        <color theme="1"/>
        <rFont val="Times New Roman"/>
        <family val="1"/>
        <charset val="186"/>
      </rPr>
      <t xml:space="preserve"> paviršiaus plotą.</t>
    </r>
  </si>
  <si>
    <t>-Veikia bakterijas (tarp jų ir tuberkuliozės), virusus (HBV, HCV, ŽIV, Adeno, Polio, Papova), grybelius, MRSA.</t>
  </si>
  <si>
    <t>-Ekspozicijos laikai:. baktericidinis (pagal EN 16615)- ne daugiau 1 min., mielicidinis (levurocidinis) (pagal EN 16615) – ne daugiau 1 min., tuberkulocidinis (pagal EN 14348) – ne daugiau 1 min., virucidinis (virusai su apvalkalu) – ne daugiau 30 sek., noro virusas (pagal EN 14476) – ne daugiau 60 sek. Pateikti atitiktį šiams standartams.</t>
  </si>
  <si>
    <t>-Pageidautinas kiekis pakuotėje- ne mažiau 200 vnt.</t>
  </si>
  <si>
    <t>-Pateikti biocido autorizavimo pažymėjimą.</t>
  </si>
  <si>
    <t>Pateikti atitikties (direktyvai 93/42/EEB) deklaraciją.</t>
  </si>
  <si>
    <t>4.9</t>
  </si>
  <si>
    <t>Priemonė greitai paviršių dezinfekcijai</t>
  </si>
  <si>
    <t>-Veikliosios medžiagos etilo ir propilo alkoholiai (bendras alkoholio kiekis ne mažiau 60 g/100 g tirpalo), paviršiaus aktyviosios bei aromatinės medžiagos.</t>
  </si>
  <si>
    <t>-Paruoštas naudojimui, skaidrus bespalvis skystis.</t>
  </si>
  <si>
    <t>Pateikti atitikties EB 93/42 direktyvai deklaraciją.</t>
  </si>
  <si>
    <t>10 l</t>
  </si>
  <si>
    <t>4.10</t>
  </si>
  <si>
    <t>200 servetėlių dispenseryje</t>
  </si>
  <si>
    <t>200 servetėlių papildymo maišeliuose</t>
  </si>
  <si>
    <t>Pageidautinas kiekis pakuotėje- ne mažiau 200 vnt.</t>
  </si>
  <si>
    <t>4.11</t>
  </si>
  <si>
    <t>-Skirta įvairių medicinos prietaisų dezinfekcijai, specialiai  alkoholiui jautriems medicinos prietaisų paviršiams, t.y. organiniam stiklui ir pan. Tinka ultragarso aparatų daviklių dezinfekcijai.</t>
  </si>
  <si>
    <r>
      <t xml:space="preserve">-Ne mažiau kaip </t>
    </r>
    <r>
      <rPr>
        <b/>
        <sz val="11"/>
        <color theme="1"/>
        <rFont val="Times New Roman"/>
        <family val="1"/>
        <charset val="186"/>
      </rPr>
      <t>trys veikliosios medžiagos</t>
    </r>
    <r>
      <rPr>
        <sz val="11"/>
        <color theme="1"/>
        <rFont val="Times New Roman"/>
        <family val="1"/>
        <charset val="186"/>
      </rPr>
      <t>. Bendras veikliųjų medžiagų kiekis ne mažiau 0,78 g/100 g tirpalo. Sudėtyje neturi būti alkoholio.</t>
    </r>
  </si>
  <si>
    <r>
      <t>-Baktericidinis ne daugiau 1 min.; virucidinis (virusai su apvalkalu) – ne daugiau 1 min.; noro virusas (pagal EN 14476) – ne daugiau 15 min.;</t>
    </r>
    <r>
      <rPr>
        <sz val="11"/>
        <color rgb="FFFF0000"/>
        <rFont val="Times New Roman"/>
        <family val="1"/>
        <charset val="186"/>
      </rPr>
      <t xml:space="preserve"> </t>
    </r>
    <r>
      <rPr>
        <sz val="11"/>
        <color theme="1"/>
        <rFont val="Times New Roman"/>
        <family val="1"/>
        <charset val="186"/>
      </rPr>
      <t>rota virusas  – ne daugiau 1 min.; polyoma SV40 – ne daugiau 1 min. Pateikti atitiktį šiams standartams.</t>
    </r>
  </si>
  <si>
    <t>4.12</t>
  </si>
  <si>
    <t xml:space="preserve">-Veikliosios medžiagos guanidinai, ketvirtiniai junginiai, aromatiniai alkoholiai. </t>
  </si>
  <si>
    <t>-Preparato sudėtyje nėra aldehidų, chloro, aktyvaus deguonies pagrindu veikiančių medžiagų.</t>
  </si>
  <si>
    <t>-0,25 % darbinis tirpalas veikia bakterijas (pagal EN 13727 ir EN 14561) ne ilgiau kaip per 5 min., 0,5 % darbinio tirpalo fungicidinis poveikis (pagal EN 13624) ne ilgiau kaip per 60 min., 1 % darbinio tirpalo fungicidinis poveikis (pagal EN 14562) ne ilgiau nei 60 min., tuberkuliozės mikobakterijas (pagal EN 14348 ir EN 14563) veikia ne ilgiau kaip per 60 min., 4 % darbinis tirpalas veikia virusus (pagal EN 14476) ne ilgiau kaip per 60 min.</t>
  </si>
  <si>
    <t>-Preparatas vienu metu valo ir dezinfekuoja instrumentus;</t>
  </si>
  <si>
    <t>-Tinkamas naudoti kietųjų endoskopų valymui ir dezinfekcijai;</t>
  </si>
  <si>
    <t>-Darbinis tirpalas galioja 7 paras.</t>
  </si>
  <si>
    <t>pateikti atitikties (direktyvai 93/42/EEB) deklaraciją.</t>
  </si>
  <si>
    <t>4.13</t>
  </si>
  <si>
    <t>2 l</t>
  </si>
  <si>
    <t>-Veikliosios medžiagos guanidinai, ketvirtiniai junginiai, aromatiniai alkoholiai.</t>
  </si>
  <si>
    <t xml:space="preserve">-Tinkamas naudoti ultragarso vonelėse. Jo veiksmingumas: </t>
  </si>
  <si>
    <t>-1 % darbinis tirpalas veikia bakterijas (pagal EN 13727 ir EN 14561) ne ilgiau kaip per 30 min., 1 % darbinio tirpalo mielicidinis poveikis (pagal EN 13624 ir EN 14562) ne ilgiau kaip per 30 min., 2 % darbinis tirpalas veikia virusus su apvalkalu ne ilgiau kaip per 30 min.</t>
  </si>
  <si>
    <t>-Preparatas vienu metu valo ir dezinfekuoja lanksčiuosius endoskopus ir instrumentus;</t>
  </si>
  <si>
    <t>-Koncentrato pH &lt; 7,5</t>
  </si>
  <si>
    <t>4.14</t>
  </si>
  <si>
    <t>Aukšto lygio medicininių instrumentų dezinfekcijos priemonė</t>
  </si>
  <si>
    <t>-be aldehidų, fenolių, gliutaraldehidų. Veiklioji medžiaga - aktyvusis deguonis. Sudėtyje turi būti enzimų. Neutralus tirpalo pH.</t>
  </si>
  <si>
    <t xml:space="preserve">-Pavidalas – nedulkančios granulės (ne milteliai), malonaus kvapo. </t>
  </si>
  <si>
    <t xml:space="preserve">-Gali buti naudojamas tiek rankinei, tiek pusiau automatinei endoskopų dezinfekcijai. Naudojamas ne didesnės kaip 2% koncentracijos darbinis tirpalas. </t>
  </si>
  <si>
    <t>- 0,5 % darbinis tirpalas veikia bakterijas (pagal EN 14561) ne ilgiau kaip per 5 min., 1 % darbinis tirpalas veikia tuberkuliozės mikobakterijas (pagal EN 14348 ir EN 14563) ne ilgiau kaip per 5 min., 2 % darbinis tirpalas veikia virusus (pagal EN 14476) ne ilgiau kaip per 10 min., Clostridium difficile sporas (pagal EN 13704) ne ilgiau kaip per 5 min., Bacillus subtilis sporas (pagal EN 13704) ne ilgiau kaip per 15 min. Pateikti atitiktį šiams standartams.</t>
  </si>
  <si>
    <t>4.15</t>
  </si>
  <si>
    <t xml:space="preserve">-vienu metu plauna ir dezinfekuoja, </t>
  </si>
  <si>
    <r>
      <t>-p</t>
    </r>
    <r>
      <rPr>
        <sz val="11"/>
        <color rgb="FF000000"/>
        <rFont val="Times New Roman"/>
        <family val="1"/>
        <charset val="186"/>
      </rPr>
      <t>riemonė neputoja;</t>
    </r>
  </si>
  <si>
    <t>-darbinių tirpalų tinkamumo naudoti laikas 24 val. esant 20°C temperatūrai</t>
  </si>
  <si>
    <t>-priemonė skirta  naudoti atsiurbėjų induose ir sistemose;</t>
  </si>
  <si>
    <t>-pasižyminti baktericidiniu (įsk. TBC, MRSA), fungicidiniu, virusidiniu aktyvumu;</t>
  </si>
  <si>
    <t>4.16</t>
  </si>
  <si>
    <t>-Testą sudaro aktyvatoriaus ir reagento mėgintuvėliai bei mėginio paėmimo šepetėlis.</t>
  </si>
  <si>
    <r>
      <t xml:space="preserve">-Jautrumas ne mažesnis nei  0,1 </t>
    </r>
    <r>
      <rPr>
        <sz val="11"/>
        <color theme="1"/>
        <rFont val="Symbol"/>
        <family val="1"/>
        <charset val="2"/>
      </rPr>
      <t>m</t>
    </r>
    <r>
      <rPr>
        <sz val="11"/>
        <color theme="1"/>
        <rFont val="Times New Roman"/>
        <family val="1"/>
        <charset val="186"/>
      </rPr>
      <t>g kraujo likučių.</t>
    </r>
  </si>
  <si>
    <t>-Testo rezultatas matomas iš karto  atlikus testą (reagento tirpalo spalvos pokytis)</t>
  </si>
  <si>
    <t>-Testas skirtas ir denatūruoto kraujo likučiams aptikti lankstaus fibroendoskopo endoskopo kanaluose.</t>
  </si>
  <si>
    <r>
      <t>-</t>
    </r>
    <r>
      <rPr>
        <sz val="7"/>
        <color theme="1"/>
        <rFont val="Times New Roman"/>
        <family val="1"/>
        <charset val="186"/>
      </rPr>
      <t xml:space="preserve">          </t>
    </r>
    <r>
      <rPr>
        <sz val="11"/>
        <color theme="1"/>
        <rFont val="Times New Roman"/>
        <family val="1"/>
        <charset val="186"/>
      </rPr>
      <t>Šepetėlių diametrai:</t>
    </r>
  </si>
  <si>
    <r>
      <t>-</t>
    </r>
    <r>
      <rPr>
        <sz val="7"/>
        <color theme="1"/>
        <rFont val="Times New Roman"/>
        <family val="1"/>
        <charset val="186"/>
      </rPr>
      <t xml:space="preserve">          </t>
    </r>
    <r>
      <rPr>
        <sz val="11"/>
        <color theme="1"/>
        <rFont val="Times New Roman"/>
        <family val="1"/>
        <charset val="186"/>
      </rPr>
      <t>1,7 mm</t>
    </r>
  </si>
  <si>
    <r>
      <t>-</t>
    </r>
    <r>
      <rPr>
        <sz val="7"/>
        <color theme="1"/>
        <rFont val="Times New Roman"/>
        <family val="1"/>
        <charset val="186"/>
      </rPr>
      <t xml:space="preserve">          </t>
    </r>
    <r>
      <rPr>
        <sz val="11"/>
        <color theme="1"/>
        <rFont val="Times New Roman"/>
        <family val="1"/>
        <charset val="186"/>
      </rPr>
      <t>2,8 mm</t>
    </r>
  </si>
  <si>
    <r>
      <t>-</t>
    </r>
    <r>
      <rPr>
        <sz val="7"/>
        <color rgb="FF00B050"/>
        <rFont val="Times New Roman"/>
        <family val="1"/>
        <charset val="186"/>
      </rPr>
      <t xml:space="preserve">          </t>
    </r>
    <r>
      <rPr>
        <sz val="11"/>
        <color theme="1"/>
        <rFont val="Times New Roman"/>
        <family val="1"/>
        <charset val="186"/>
      </rPr>
      <t>3,8 mm</t>
    </r>
  </si>
  <si>
    <r>
      <t>-</t>
    </r>
    <r>
      <rPr>
        <sz val="7"/>
        <color theme="1"/>
        <rFont val="Times New Roman"/>
        <family val="1"/>
        <charset val="186"/>
      </rPr>
      <t xml:space="preserve">          </t>
    </r>
    <r>
      <rPr>
        <sz val="11"/>
        <color theme="1"/>
        <rFont val="Times New Roman"/>
        <family val="1"/>
        <charset val="186"/>
      </rPr>
      <t>5,0 mm</t>
    </r>
  </si>
  <si>
    <t>dėžutė</t>
  </si>
  <si>
    <t>4.17</t>
  </si>
  <si>
    <t>-Testą sudaro reagento buteliukas ir šepetėlis mėginio paėmimui iš endoskopo kanalo.</t>
  </si>
  <si>
    <t>-Jautrumas ne mažesnis nei 1 µg, testo atsakymas gaunamas ne ilgiau nei po 10 minučių.</t>
  </si>
  <si>
    <t>-Testas vienodai jautrus šviežiam ir denatūruotam baltymui.</t>
  </si>
  <si>
    <t>-Tamponai mėginiui imti baltos spalvos.</t>
  </si>
  <si>
    <t>-Šepetėlių diametrai:</t>
  </si>
  <si>
    <t>1,7 mm</t>
  </si>
  <si>
    <t>2,8 mm</t>
  </si>
  <si>
    <t>3,8 mm</t>
  </si>
  <si>
    <t>5,0 mm</t>
  </si>
  <si>
    <t>Dezinfekuojantis ploviklis endoskopų ir chirurginių instrumentų plovimui</t>
  </si>
  <si>
    <t xml:space="preserve"> Pakuotė:
 -1 l  butelis su dozavimo pompa,
 -5 l kanistras </t>
  </si>
  <si>
    <t>Laikikliai:
 -Nerūdijančio plieno, tvirtinami prie sienos, tinkami 1 l buteliui.</t>
  </si>
  <si>
    <t xml:space="preserve"> -75 ml butelis su užspausdžiamu dangteliu,
 -500 ml butelis su pompa,
 -1 l butelis su pompa.</t>
  </si>
  <si>
    <t>ne vienkartinėje talpoje
500 ml
1 l
5 l</t>
  </si>
  <si>
    <t>Medicininių instrumentų dezinfekcijos priemonė (5 l)</t>
  </si>
  <si>
    <t>Dezinfekcijos priemonė siurbimo sistemos valymui ir dezinfekcijai (2 l)</t>
  </si>
  <si>
    <t>Testas kraujo likučiams fibroendoskopo kanale nustatyti (6 vnt. dėžutėje)</t>
  </si>
  <si>
    <t>Testas baltymo likučiams fibroendoskopo kanale nustatyti (6 vnt. dėžutėje)</t>
  </si>
  <si>
    <t>Vieneto kaina be PVM, Eur</t>
  </si>
  <si>
    <t>Vieneto kaina su PVM, Eur</t>
  </si>
  <si>
    <t>Siūlomos prekės komercinis pavadinimas gamintojas</t>
  </si>
  <si>
    <t xml:space="preserve">Kataloginis numeris, nuorodos į pridedamus dokumentus </t>
  </si>
  <si>
    <t>Preliminarus kiekis 36 mėn.</t>
  </si>
  <si>
    <t>Preliminaraus kiekio kaina be PVM, Eur</t>
  </si>
  <si>
    <t>1 pirkimo objekto dalies kaina be PVM, Eur:</t>
  </si>
  <si>
    <t>PVM suma, Eur:</t>
  </si>
  <si>
    <t>1 pirkimo objekto dalies kaina su PVM, Eur:</t>
  </si>
  <si>
    <t>2 pirkimo objekto dalies kaina be PVM, Eur:</t>
  </si>
  <si>
    <t>2 pirkimo objekto dalies kaina su PVM, Eur:</t>
  </si>
  <si>
    <t>3 pirkimo objekto dalies kaina su PVM, Eur:</t>
  </si>
  <si>
    <t>3 pirkimo objekto dalies kaina be PVM, Eur:</t>
  </si>
  <si>
    <t>4 pirkimo objekto dalies kaina be PVM, Eur:</t>
  </si>
  <si>
    <t>4 pirkimo objekto dalies kaina su PVM, Eur:</t>
  </si>
  <si>
    <t>Konkurso sąlygų 2 priedas</t>
  </si>
  <si>
    <t>Fasavimas/pakuotė</t>
  </si>
  <si>
    <t>Fasavimas/Pakuotė</t>
  </si>
  <si>
    <t>90-100 servetėlių</t>
  </si>
  <si>
    <t>120-125 servetėlių</t>
  </si>
  <si>
    <t>300 tablečių</t>
  </si>
  <si>
    <t>vnt.</t>
  </si>
  <si>
    <t>pakuotė 300 tabl. (±10tabl.)</t>
  </si>
  <si>
    <t xml:space="preserve"> 300 tabl. (±10tabl.)</t>
  </si>
  <si>
    <t xml:space="preserve">pakuotė 600 (±50) vnt. </t>
  </si>
  <si>
    <t xml:space="preserve">600 (±50) vnt. </t>
  </si>
  <si>
    <t>&gt;200 vnt. servetėlių</t>
  </si>
  <si>
    <t>6 vnt. dėžutėje</t>
  </si>
  <si>
    <t>80-90 servetėlių</t>
  </si>
  <si>
    <t>turi tikti ligoninėje naudojamiems atviro tipo sieniniams dozatoriams.</t>
  </si>
  <si>
    <t>3 pirkimo objekto dalis. CHIRURGINIO PROFILIO</t>
  </si>
  <si>
    <r>
      <rPr>
        <b/>
        <sz val="12"/>
        <color rgb="FFFF0000"/>
        <rFont val="Times New Roman"/>
        <family val="1"/>
        <charset val="186"/>
      </rPr>
      <t>Bendrieji reikalavimai:</t>
    </r>
    <r>
      <rPr>
        <sz val="12"/>
        <color theme="1"/>
        <rFont val="Times New Roman"/>
        <family val="1"/>
        <charset val="186"/>
      </rPr>
      <t xml:space="preserve">
</t>
    </r>
    <r>
      <rPr>
        <b/>
        <sz val="12"/>
        <color theme="1"/>
        <rFont val="Times New Roman"/>
        <family val="1"/>
        <charset val="186"/>
      </rPr>
      <t>Būtina pateikti:</t>
    </r>
    <r>
      <rPr>
        <sz val="12"/>
        <color theme="1"/>
        <rFont val="Times New Roman"/>
        <family val="1"/>
        <charset val="186"/>
      </rPr>
      <t xml:space="preserve">
• atitikties 93/42/EEC direktyvai sertifikatus
• plovimo ir dezinfekavimo mašinos gamintojo/atstovo rekomendacijas darbui su siūlomomis priemonėmis
</t>
    </r>
  </si>
  <si>
    <t>- priemonė greitai visų paviršių ir med. prietaisų paviršių dezinfekcijai</t>
  </si>
  <si>
    <t>-purškiamas skystis turintis alkkoholio kvaką</t>
  </si>
  <si>
    <t>-ekspozicijos laikas iki vienos minutės</t>
  </si>
  <si>
    <t xml:space="preserve">-perforuotos,nealergizuoja,sudrėkintos,galima nuvalyti kuo didesnį plotą </t>
  </si>
  <si>
    <r>
      <rPr>
        <sz val="11"/>
        <color rgb="FF000000"/>
        <rFont val="Times New Roman"/>
        <family val="1"/>
        <charset val="186"/>
      </rPr>
      <t>-servetėlių matmenys 16</t>
    </r>
    <r>
      <rPr>
        <sz val="11"/>
        <color rgb="FF000000"/>
        <rFont val="Times New Roman"/>
        <charset val="1"/>
      </rPr>
      <t>⸼20 cm,20⸼20 cm</t>
    </r>
  </si>
  <si>
    <t>-servetėlės pagamintos iš tvirto  pluošto</t>
  </si>
  <si>
    <r>
      <rPr>
        <sz val="11"/>
        <color rgb="FF000000"/>
        <rFont val="Times New Roman"/>
        <family val="1"/>
        <charset val="186"/>
      </rPr>
      <t>-konsistencija: gelis,</t>
    </r>
    <r>
      <rPr>
        <b/>
        <sz val="11"/>
        <color rgb="FF000000"/>
        <rFont val="Times New Roman"/>
        <family val="1"/>
        <charset val="186"/>
      </rPr>
      <t xml:space="preserve"> </t>
    </r>
  </si>
  <si>
    <t>Veikimo spektras fungicidinis ir bakteriocidinis, naikina gramteigiamas ir gramneigiamas bakterijas, virusus ir grybus.</t>
  </si>
  <si>
    <t>Plataus veikimo spektro baktericidinis, naikina gramteigiamas ir gramneigiamas bakterijas, virusus ir grybus.</t>
  </si>
  <si>
    <t>CE sertifikatas</t>
  </si>
  <si>
    <t>po dezinfekcijos paviršių nuplauti, turi nelikti lipnumo;</t>
  </si>
  <si>
    <t>Plataus veikimo spektro bakteriocidinis, naikina gramteigiamas ir gramneigiamas bakterijas, virusus ir grybus.</t>
  </si>
  <si>
    <t xml:space="preserve">Dokumentai: 
 -aprašymas,
 -saugos duomenų laipai,
 </t>
  </si>
  <si>
    <t xml:space="preserve"> -aprašymas, 
 -saugos duomenų lapai,
 -biocido autorizacijos liudijimas</t>
  </si>
  <si>
    <t>Sterillium, 0,5l, 1l ir 5l, Bode Chemie</t>
  </si>
  <si>
    <t>Produkto aprašymas, SDL</t>
  </si>
  <si>
    <t>Sterillium med, 0,5l, 1l 5l, Bode Chemie</t>
  </si>
  <si>
    <t>Baktolin pure, 0,5l, 1l, 5l Bode Chemie</t>
  </si>
  <si>
    <t>Sieninis laikiklis Wall holder plus,  su pompa ilgu antgaliu ir lašų  surinktuvu, 0,5l, Bode Chemie</t>
  </si>
  <si>
    <t>Podukto aprašymas</t>
  </si>
  <si>
    <t>Dozavimo pompa ilgu antgaliu, 0,5l, Bode Chemie</t>
  </si>
  <si>
    <t>https://productcatalogue.bode-chemie.com/products/equipment/bode-application-aids.php</t>
  </si>
  <si>
    <t>Dozavimo pompa trumpu antgaliu, 0,5l ir 1l, Bode Chemie</t>
  </si>
  <si>
    <t>Eurodispenser 3, 0,5l ir 1l, Bode Chemie</t>
  </si>
  <si>
    <t>Korsolex plus, 5l, Bode Chemie</t>
  </si>
  <si>
    <t>Bacillol AF, 1l, 5l, Bode Chemie</t>
  </si>
  <si>
    <t>Mikrobac  forte, 5l, Bode Chemie</t>
  </si>
  <si>
    <t>Matavimo indas, Bode Chemie</t>
  </si>
  <si>
    <t>https://www.armila.com/matavimo-indas-measuring-cup/105</t>
  </si>
  <si>
    <t>Purkštukas, Bode Chemie</t>
  </si>
  <si>
    <t>Baccalin, 5l, Bode Chemie</t>
  </si>
  <si>
    <t>Mikrobac tissues, N80, Bode Chemie</t>
  </si>
  <si>
    <t>Cutasept F, 250ml, 1l, 5l, Bode Chemie</t>
  </si>
  <si>
    <t>Cutasept G, 250ml, 1l, 5l, Bode Chemie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</si>
</sst>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charset val="186"/>
      <scheme val="minor"/>
    </font>
    <font>
      <b/>
      <sz val="12"/>
      <color theme="1"/>
      <name val="Times New Roman"/>
      <family val="1"/>
      <charset val="186"/>
    </font>
    <font>
      <b/>
      <sz val="11"/>
      <color theme="1"/>
      <name val="Times New Roman"/>
      <family val="1"/>
      <charset val="186"/>
    </font>
    <font>
      <sz val="11"/>
      <color theme="1"/>
      <name val="Times New Roman"/>
      <family val="1"/>
      <charset val="186"/>
    </font>
    <font>
      <b/>
      <sz val="11"/>
      <color rgb="FFFF0000"/>
      <name val="Times New Roman"/>
      <family val="1"/>
      <charset val="186"/>
    </font>
    <font>
      <sz val="11"/>
      <color rgb="FF000000"/>
      <name val="Times New Roman"/>
      <family val="1"/>
      <charset val="186"/>
    </font>
    <font>
      <i/>
      <sz val="11"/>
      <color theme="1"/>
      <name val="Times New Roman"/>
      <family val="1"/>
      <charset val="186"/>
    </font>
    <font>
      <sz val="11"/>
      <color rgb="FFFF0000"/>
      <name val="Times New Roman"/>
      <family val="1"/>
      <charset val="186"/>
    </font>
    <font>
      <sz val="7"/>
      <color theme="1"/>
      <name val="Times New Roman"/>
      <family val="1"/>
      <charset val="186"/>
    </font>
    <font>
      <sz val="11"/>
      <color theme="1"/>
      <name val="Symbol"/>
      <family val="1"/>
      <charset val="2"/>
    </font>
    <font>
      <sz val="11"/>
      <color rgb="FF00B050"/>
      <name val="Times New Roman"/>
      <family val="1"/>
      <charset val="186"/>
    </font>
    <font>
      <sz val="7"/>
      <color rgb="FF00B050"/>
      <name val="Times New Roman"/>
      <family val="1"/>
      <charset val="186"/>
    </font>
    <font>
      <sz val="8"/>
      <name val="Calibri"/>
      <family val="2"/>
      <charset val="186"/>
      <scheme val="minor"/>
    </font>
    <font>
      <sz val="12"/>
      <color theme="1"/>
      <name val="Times New Roman"/>
      <family val="1"/>
      <charset val="186"/>
    </font>
    <font>
      <b/>
      <sz val="12"/>
      <color rgb="FFFF0000"/>
      <name val="Times New Roman"/>
      <family val="1"/>
      <charset val="186"/>
    </font>
    <font>
      <b/>
      <sz val="11"/>
      <color rgb="FF000000"/>
      <name val="Times New Roman"/>
      <family val="1"/>
      <charset val="186"/>
    </font>
    <font>
      <sz val="11"/>
      <color rgb="FF000000"/>
      <name val="Times New Roman"/>
      <charset val="1"/>
    </font>
    <font>
      <u/>
      <sz val="11"/>
      <color theme="10"/>
      <name val="Calibri"/>
      <family val="2"/>
      <charset val="186"/>
      <scheme val="minor"/>
    </font>
  </fonts>
  <fills count="2">
    <fill>
      <patternFill patternType="none"/>
    </fill>
    <fill>
      <patternFill patternType="gray125"/>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right/>
      <top style="thin">
        <color indexed="64"/>
      </top>
      <bottom style="thin">
        <color indexed="64"/>
      </bottom>
      <diagonal/>
    </border>
  </borders>
  <cellStyleXfs count="2">
    <xf numFmtId="0" fontId="0" fillId="0" borderId="0"/>
    <xf numFmtId="0" fontId="17" fillId="0" borderId="0" applyNumberFormat="0" applyFill="0" applyBorder="0" applyAlignment="0" applyProtection="0"/>
  </cellStyleXfs>
  <cellXfs count="155">
    <xf numFmtId="0" fontId="0" fillId="0" borderId="0" xfId="0"/>
    <xf numFmtId="0" fontId="1" fillId="0" borderId="0" xfId="0" applyFont="1" applyAlignment="1">
      <alignment vertical="center"/>
    </xf>
    <xf numFmtId="0" fontId="2" fillId="0" borderId="0" xfId="0" applyFont="1" applyAlignment="1">
      <alignment vertical="center"/>
    </xf>
    <xf numFmtId="0" fontId="2" fillId="0" borderId="1" xfId="0" applyFont="1" applyBorder="1" applyAlignment="1">
      <alignment vertical="center" wrapText="1"/>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0" fontId="5" fillId="0" borderId="1" xfId="0" applyFont="1" applyBorder="1" applyAlignment="1">
      <alignment vertical="center" wrapText="1"/>
    </xf>
    <xf numFmtId="0" fontId="0" fillId="0" borderId="1" xfId="0" applyBorder="1"/>
    <xf numFmtId="0" fontId="3" fillId="0" borderId="3" xfId="0" applyFont="1" applyBorder="1" applyAlignment="1">
      <alignment horizontal="center" vertical="center" wrapText="1"/>
    </xf>
    <xf numFmtId="0" fontId="3" fillId="0" borderId="5" xfId="0" applyFont="1" applyBorder="1" applyAlignment="1">
      <alignment vertical="center" wrapText="1"/>
    </xf>
    <xf numFmtId="0" fontId="3" fillId="0" borderId="4" xfId="0" applyFont="1" applyBorder="1" applyAlignment="1">
      <alignment vertical="center" wrapText="1"/>
    </xf>
    <xf numFmtId="0" fontId="3" fillId="0" borderId="6" xfId="0" applyFont="1" applyBorder="1" applyAlignment="1">
      <alignment vertical="center" wrapText="1"/>
    </xf>
    <xf numFmtId="0" fontId="3" fillId="0" borderId="5"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left" vertical="center" wrapText="1"/>
    </xf>
    <xf numFmtId="0" fontId="2" fillId="0" borderId="6" xfId="0" applyFont="1" applyBorder="1" applyAlignment="1">
      <alignment vertical="center" wrapText="1"/>
    </xf>
    <xf numFmtId="0" fontId="3" fillId="0" borderId="6" xfId="0" applyFont="1" applyBorder="1" applyAlignment="1">
      <alignment horizontal="justify" vertical="center" wrapText="1"/>
    </xf>
    <xf numFmtId="0" fontId="3" fillId="0" borderId="8" xfId="0" applyFont="1" applyBorder="1" applyAlignment="1">
      <alignment vertical="center" wrapText="1"/>
    </xf>
    <xf numFmtId="0" fontId="0" fillId="0" borderId="6" xfId="0" applyBorder="1" applyAlignment="1">
      <alignment vertical="top" wrapText="1"/>
    </xf>
    <xf numFmtId="0" fontId="0" fillId="0" borderId="8" xfId="0" applyBorder="1"/>
    <xf numFmtId="0" fontId="0" fillId="0" borderId="8" xfId="0" applyBorder="1" applyAlignment="1">
      <alignment vertical="top" wrapText="1"/>
    </xf>
    <xf numFmtId="0" fontId="0" fillId="0" borderId="9" xfId="0" applyBorder="1" applyAlignment="1">
      <alignment vertical="top" wrapText="1"/>
    </xf>
    <xf numFmtId="0" fontId="3" fillId="0" borderId="7" xfId="0" applyFont="1" applyBorder="1" applyAlignment="1">
      <alignment vertical="center" wrapText="1"/>
    </xf>
    <xf numFmtId="0" fontId="3" fillId="0" borderId="7" xfId="0" applyFont="1" applyBorder="1" applyAlignment="1">
      <alignment horizontal="justify" vertical="center" wrapText="1"/>
    </xf>
    <xf numFmtId="0" fontId="3" fillId="0" borderId="8" xfId="0" applyFont="1" applyBorder="1" applyAlignment="1">
      <alignment horizontal="justify" vertical="center" wrapText="1"/>
    </xf>
    <xf numFmtId="0" fontId="5" fillId="0" borderId="4" xfId="0" applyFont="1" applyBorder="1" applyAlignment="1">
      <alignment vertical="center" wrapText="1"/>
    </xf>
    <xf numFmtId="0" fontId="5" fillId="0" borderId="6" xfId="0" applyFont="1" applyBorder="1" applyAlignment="1">
      <alignment vertical="center" wrapText="1"/>
    </xf>
    <xf numFmtId="0" fontId="3" fillId="0" borderId="6" xfId="0" applyFont="1" applyBorder="1" applyAlignment="1">
      <alignment horizontal="left" vertical="center" wrapText="1" indent="5"/>
    </xf>
    <xf numFmtId="0" fontId="10" fillId="0" borderId="6" xfId="0" applyFont="1" applyBorder="1" applyAlignment="1">
      <alignment horizontal="left" vertical="center" wrapText="1" indent="5"/>
    </xf>
    <xf numFmtId="0" fontId="3" fillId="0" borderId="1" xfId="0" applyFont="1" applyBorder="1" applyAlignment="1">
      <alignment horizontal="center" vertical="center" wrapText="1"/>
    </xf>
    <xf numFmtId="0" fontId="3" fillId="0" borderId="3" xfId="0" applyFont="1" applyBorder="1" applyAlignment="1">
      <alignment horizontal="center" vertical="center" wrapText="1"/>
    </xf>
    <xf numFmtId="0" fontId="3" fillId="0" borderId="1" xfId="0"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0" applyFont="1" applyBorder="1" applyAlignment="1">
      <alignment vertical="center" wrapText="1"/>
    </xf>
    <xf numFmtId="0" fontId="5" fillId="0" borderId="1" xfId="0" applyFont="1" applyBorder="1" applyAlignment="1">
      <alignment horizontal="center" wrapText="1"/>
    </xf>
    <xf numFmtId="0" fontId="15" fillId="0" borderId="4" xfId="0" applyFont="1" applyBorder="1" applyAlignment="1">
      <alignment vertical="center" wrapText="1"/>
    </xf>
    <xf numFmtId="0" fontId="5" fillId="0" borderId="12" xfId="0" applyFont="1" applyBorder="1" applyAlignment="1">
      <alignment vertical="center" wrapText="1"/>
    </xf>
    <xf numFmtId="0" fontId="5" fillId="0" borderId="10" xfId="0" applyFont="1" applyBorder="1" applyAlignment="1">
      <alignment vertical="center" wrapText="1"/>
    </xf>
    <xf numFmtId="0" fontId="5" fillId="0" borderId="1" xfId="0" applyFont="1" applyBorder="1" applyAlignment="1">
      <alignment horizontal="center" vertical="center" wrapText="1"/>
    </xf>
    <xf numFmtId="2" fontId="5" fillId="0" borderId="1" xfId="0" applyNumberFormat="1" applyFont="1" applyBorder="1" applyAlignment="1">
      <alignment horizontal="center" vertical="center"/>
    </xf>
    <xf numFmtId="0" fontId="15" fillId="0" borderId="7" xfId="0" applyFont="1" applyBorder="1" applyAlignment="1">
      <alignment vertical="center" wrapText="1"/>
    </xf>
    <xf numFmtId="0" fontId="5" fillId="0" borderId="8" xfId="0" applyFont="1" applyBorder="1" applyAlignment="1">
      <alignment vertical="center" wrapText="1"/>
    </xf>
    <xf numFmtId="0" fontId="5" fillId="0" borderId="5" xfId="0" applyFont="1" applyBorder="1" applyAlignment="1">
      <alignment vertical="center" wrapText="1"/>
    </xf>
    <xf numFmtId="0" fontId="5" fillId="0" borderId="3" xfId="0" applyFont="1" applyBorder="1" applyAlignment="1">
      <alignment horizontal="center" vertical="center" wrapText="1"/>
    </xf>
    <xf numFmtId="0" fontId="0" fillId="0" borderId="0" xfId="0" applyAlignment="1">
      <alignment horizontal="left"/>
    </xf>
    <xf numFmtId="0" fontId="5" fillId="0" borderId="7" xfId="0" applyFont="1" applyBorder="1" applyAlignment="1">
      <alignment vertical="center" wrapText="1"/>
    </xf>
    <xf numFmtId="0" fontId="5" fillId="0" borderId="9" xfId="0" applyFont="1" applyBorder="1" applyAlignment="1">
      <alignment vertical="center" wrapText="1"/>
    </xf>
    <xf numFmtId="0" fontId="15" fillId="0" borderId="5" xfId="0" applyFont="1" applyBorder="1" applyAlignment="1">
      <alignment vertical="center" wrapText="1"/>
    </xf>
    <xf numFmtId="0" fontId="5" fillId="0" borderId="1" xfId="0" applyFont="1" applyBorder="1" applyAlignment="1">
      <alignment horizontal="center" vertical="center" wrapText="1"/>
    </xf>
    <xf numFmtId="2" fontId="5" fillId="0" borderId="1" xfId="0" applyNumberFormat="1" applyFont="1" applyBorder="1" applyAlignment="1">
      <alignment horizontal="center" vertical="center"/>
    </xf>
    <xf numFmtId="0" fontId="3" fillId="0" borderId="1" xfId="0" applyFont="1" applyBorder="1" applyAlignment="1">
      <alignment horizontal="center" vertical="center" wrapText="1"/>
    </xf>
    <xf numFmtId="0" fontId="3" fillId="0" borderId="1" xfId="0" applyFont="1" applyBorder="1" applyAlignment="1">
      <alignment vertical="center" wrapText="1"/>
    </xf>
    <xf numFmtId="0" fontId="5" fillId="0" borderId="5" xfId="0" applyFont="1" applyBorder="1" applyAlignment="1">
      <alignment horizontal="center" vertical="center" wrapText="1"/>
    </xf>
    <xf numFmtId="0" fontId="3" fillId="0" borderId="1" xfId="0" applyFont="1" applyBorder="1" applyAlignment="1">
      <alignment horizontal="center" vertical="center"/>
    </xf>
    <xf numFmtId="2" fontId="3" fillId="0" borderId="1" xfId="0" applyNumberFormat="1" applyFont="1" applyBorder="1" applyAlignment="1">
      <alignment horizontal="center" vertical="center"/>
    </xf>
    <xf numFmtId="2" fontId="0" fillId="0" borderId="1" xfId="0" applyNumberFormat="1" applyBorder="1" applyAlignment="1">
      <alignment vertical="center"/>
    </xf>
    <xf numFmtId="2" fontId="0" fillId="0" borderId="1" xfId="0" applyNumberFormat="1" applyBorder="1" applyAlignment="1">
      <alignment horizontal="center" vertical="center"/>
    </xf>
    <xf numFmtId="2" fontId="15" fillId="0" borderId="1" xfId="0" applyNumberFormat="1" applyFont="1" applyBorder="1" applyAlignment="1">
      <alignment horizontal="center" vertical="center"/>
    </xf>
    <xf numFmtId="2" fontId="0" fillId="0" borderId="0" xfId="0" applyNumberFormat="1" applyAlignment="1">
      <alignment horizontal="center" vertical="center"/>
    </xf>
    <xf numFmtId="2" fontId="2" fillId="0" borderId="1" xfId="0" applyNumberFormat="1" applyFont="1" applyBorder="1" applyAlignment="1">
      <alignment horizontal="center" vertical="center" wrapText="1"/>
    </xf>
    <xf numFmtId="2" fontId="3" fillId="0" borderId="1" xfId="0" applyNumberFormat="1" applyFont="1" applyBorder="1" applyAlignment="1">
      <alignment horizontal="center" vertical="center" wrapText="1"/>
    </xf>
    <xf numFmtId="2" fontId="15" fillId="0" borderId="1" xfId="0" applyNumberFormat="1" applyFont="1" applyBorder="1" applyAlignment="1">
      <alignment horizontal="center" vertical="center" wrapText="1"/>
    </xf>
    <xf numFmtId="2" fontId="5"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0" fontId="5" fillId="0" borderId="6" xfId="0" applyFont="1" applyBorder="1" applyAlignment="1">
      <alignment horizontal="center" vertical="center" wrapText="1"/>
    </xf>
    <xf numFmtId="0" fontId="3" fillId="0" borderId="0" xfId="0" applyFont="1" applyAlignment="1">
      <alignment horizontal="center" vertical="center" wrapText="1"/>
    </xf>
    <xf numFmtId="0" fontId="0" fillId="0" borderId="0" xfId="0" applyAlignment="1">
      <alignment horizontal="center" vertical="center" wrapText="1"/>
    </xf>
    <xf numFmtId="0" fontId="0" fillId="0" borderId="1" xfId="0" applyBorder="1" applyAlignment="1">
      <alignment horizontal="center" vertical="center" wrapText="1"/>
    </xf>
    <xf numFmtId="0" fontId="17" fillId="0" borderId="1" xfId="1" applyBorder="1" applyAlignment="1">
      <alignment horizontal="center" vertical="center" wrapText="1"/>
    </xf>
    <xf numFmtId="2" fontId="0" fillId="0" borderId="0" xfId="0" applyNumberFormat="1" applyAlignment="1">
      <alignment vertical="center"/>
    </xf>
    <xf numFmtId="0" fontId="17" fillId="0" borderId="1" xfId="1" applyBorder="1" applyAlignment="1">
      <alignment vertical="center" wrapText="1"/>
    </xf>
    <xf numFmtId="0" fontId="3" fillId="0" borderId="1" xfId="0" applyFont="1" applyBorder="1" applyAlignment="1">
      <alignment horizontal="center"/>
    </xf>
    <xf numFmtId="0" fontId="5" fillId="0" borderId="1" xfId="0" applyFont="1" applyBorder="1" applyAlignment="1">
      <alignment horizontal="center" vertical="center" wrapText="1"/>
    </xf>
    <xf numFmtId="2" fontId="5" fillId="0" borderId="1" xfId="0" applyNumberFormat="1" applyFont="1" applyBorder="1" applyAlignment="1">
      <alignment horizontal="center" vertical="center"/>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15" fillId="0" borderId="9" xfId="0" applyFont="1" applyBorder="1" applyAlignment="1">
      <alignmen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9" xfId="0" applyFont="1" applyBorder="1" applyAlignment="1">
      <alignment horizontal="left" vertical="center" wrapText="1"/>
    </xf>
    <xf numFmtId="0" fontId="13" fillId="0" borderId="0" xfId="0" applyFont="1" applyAlignment="1">
      <alignment horizontal="left" wrapText="1"/>
    </xf>
    <xf numFmtId="0" fontId="3" fillId="0" borderId="1" xfId="0" applyFont="1" applyBorder="1" applyAlignment="1">
      <alignment horizontal="center" vertical="center" wrapText="1"/>
    </xf>
    <xf numFmtId="0" fontId="3" fillId="0" borderId="3" xfId="0" applyFont="1" applyBorder="1" applyAlignment="1">
      <alignment horizontal="center" vertical="center" wrapText="1"/>
    </xf>
    <xf numFmtId="0" fontId="0" fillId="0" borderId="4" xfId="0" applyBorder="1" applyAlignment="1">
      <alignment horizontal="center"/>
    </xf>
    <xf numFmtId="0" fontId="0" fillId="0" borderId="5" xfId="0" applyBorder="1" applyAlignment="1">
      <alignment horizontal="center"/>
    </xf>
    <xf numFmtId="2" fontId="0" fillId="0" borderId="4" xfId="0" applyNumberFormat="1" applyBorder="1" applyAlignment="1">
      <alignment horizontal="center" vertical="center"/>
    </xf>
    <xf numFmtId="2" fontId="0" fillId="0" borderId="5" xfId="0" applyNumberFormat="1" applyBorder="1" applyAlignment="1">
      <alignment horizontal="center" vertical="center"/>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15" fillId="0" borderId="7" xfId="0" applyFont="1" applyBorder="1" applyAlignment="1">
      <alignment horizontal="left" vertical="center" wrapText="1"/>
    </xf>
    <xf numFmtId="0" fontId="3" fillId="0" borderId="2" xfId="0" applyFont="1" applyBorder="1" applyAlignment="1">
      <alignment horizontal="center" vertical="center" wrapText="1"/>
    </xf>
    <xf numFmtId="0" fontId="3" fillId="0" borderId="1" xfId="0" applyFont="1" applyBorder="1" applyAlignment="1">
      <alignment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2" xfId="0" applyFont="1" applyBorder="1" applyAlignment="1">
      <alignment horizontal="left" vertical="center" wrapText="1"/>
    </xf>
    <xf numFmtId="0" fontId="3" fillId="0" borderId="2" xfId="0" applyFont="1" applyBorder="1" applyAlignment="1">
      <alignment vertical="center" wrapText="1"/>
    </xf>
    <xf numFmtId="0" fontId="0" fillId="0" borderId="8" xfId="0" applyBorder="1" applyAlignment="1">
      <alignment horizontal="center"/>
    </xf>
    <xf numFmtId="0" fontId="3" fillId="0" borderId="9" xfId="0" applyFont="1" applyBorder="1" applyAlignment="1">
      <alignment vertical="center" wrapText="1"/>
    </xf>
    <xf numFmtId="0" fontId="3" fillId="0" borderId="12"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0" fillId="0" borderId="1" xfId="0" applyBorder="1" applyAlignment="1">
      <alignment horizontal="center"/>
    </xf>
    <xf numFmtId="0" fontId="0" fillId="0" borderId="6" xfId="0" applyBorder="1" applyAlignment="1">
      <alignment horizontal="center"/>
    </xf>
    <xf numFmtId="2" fontId="0" fillId="0" borderId="6" xfId="0" applyNumberFormat="1" applyBorder="1" applyAlignment="1">
      <alignment horizontal="center" vertical="center"/>
    </xf>
    <xf numFmtId="0" fontId="0" fillId="0" borderId="6" xfId="0" applyBorder="1" applyAlignment="1">
      <alignment horizontal="center" vertical="center" wrapText="1"/>
    </xf>
    <xf numFmtId="0" fontId="2" fillId="0" borderId="2" xfId="0" applyFont="1" applyBorder="1" applyAlignment="1">
      <alignment horizontal="left" vertical="center" wrapText="1"/>
    </xf>
    <xf numFmtId="0" fontId="2" fillId="0" borderId="13" xfId="0" applyFont="1" applyBorder="1" applyAlignment="1">
      <alignment horizontal="left" vertical="center" wrapText="1"/>
    </xf>
    <xf numFmtId="0" fontId="2" fillId="0" borderId="3" xfId="0" applyFont="1" applyBorder="1" applyAlignment="1">
      <alignment horizontal="left" vertical="center" wrapText="1"/>
    </xf>
    <xf numFmtId="0" fontId="2" fillId="0" borderId="0" xfId="0" applyFont="1" applyAlignment="1">
      <alignment horizontal="center" vertical="center" wrapText="1"/>
    </xf>
    <xf numFmtId="0" fontId="3" fillId="0" borderId="1" xfId="0" applyFont="1" applyBorder="1" applyAlignment="1">
      <alignment horizontal="left" vertical="center" wrapText="1"/>
    </xf>
    <xf numFmtId="0" fontId="3" fillId="0" borderId="4" xfId="0" applyFont="1" applyBorder="1" applyAlignment="1">
      <alignment horizontal="left" vertical="center" wrapText="1"/>
    </xf>
    <xf numFmtId="0" fontId="5" fillId="0" borderId="2" xfId="0" applyFont="1" applyBorder="1" applyAlignment="1">
      <alignment vertical="center" wrapText="1"/>
    </xf>
    <xf numFmtId="0" fontId="2" fillId="0" borderId="0" xfId="0" applyFont="1" applyAlignment="1">
      <alignment vertical="center" wrapText="1"/>
    </xf>
    <xf numFmtId="0" fontId="2" fillId="0" borderId="0" xfId="0" applyFont="1" applyBorder="1" applyAlignment="1">
      <alignment vertical="center" wrapText="1"/>
    </xf>
    <xf numFmtId="0" fontId="2" fillId="0" borderId="1" xfId="0" applyFont="1" applyBorder="1" applyAlignment="1">
      <alignment horizontal="left" vertical="center" wrapText="1"/>
    </xf>
    <xf numFmtId="0" fontId="2" fillId="0" borderId="6" xfId="0" applyFont="1" applyBorder="1" applyAlignment="1">
      <alignment horizontal="left" vertical="center" wrapText="1"/>
    </xf>
    <xf numFmtId="2" fontId="3" fillId="0" borderId="4" xfId="0" applyNumberFormat="1" applyFont="1" applyBorder="1" applyAlignment="1">
      <alignment horizontal="center" vertical="center"/>
    </xf>
    <xf numFmtId="2" fontId="3" fillId="0" borderId="5" xfId="0" applyNumberFormat="1" applyFont="1" applyBorder="1" applyAlignment="1">
      <alignment horizontal="center" vertical="center"/>
    </xf>
    <xf numFmtId="2" fontId="3" fillId="0" borderId="6" xfId="0" applyNumberFormat="1" applyFont="1" applyBorder="1" applyAlignment="1">
      <alignment horizontal="center" vertical="center"/>
    </xf>
    <xf numFmtId="0" fontId="2" fillId="0" borderId="2" xfId="0" applyFont="1" applyBorder="1" applyAlignment="1">
      <alignment horizontal="right" vertical="center" wrapText="1"/>
    </xf>
    <xf numFmtId="0" fontId="2" fillId="0" borderId="13" xfId="0" applyFont="1" applyBorder="1" applyAlignment="1">
      <alignment horizontal="right" vertical="center" wrapText="1"/>
    </xf>
    <xf numFmtId="0" fontId="2" fillId="0" borderId="3" xfId="0" applyFont="1" applyBorder="1" applyAlignment="1">
      <alignment horizontal="right" vertical="center" wrapText="1"/>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17" fillId="0" borderId="4" xfId="1" applyBorder="1" applyAlignment="1">
      <alignment horizontal="center" vertical="center" wrapText="1"/>
    </xf>
    <xf numFmtId="0" fontId="3" fillId="0" borderId="6" xfId="0" applyFont="1" applyBorder="1" applyAlignment="1">
      <alignment vertical="center" wrapText="1"/>
    </xf>
    <xf numFmtId="0" fontId="3" fillId="0" borderId="5" xfId="0" applyFont="1" applyBorder="1" applyAlignment="1">
      <alignment vertical="center" wrapText="1"/>
    </xf>
    <xf numFmtId="0" fontId="0" fillId="0" borderId="6" xfId="0" applyBorder="1" applyAlignment="1">
      <alignment vertical="center"/>
    </xf>
    <xf numFmtId="0" fontId="0" fillId="0" borderId="5" xfId="0" applyBorder="1" applyAlignment="1">
      <alignment vertical="center"/>
    </xf>
    <xf numFmtId="0" fontId="0" fillId="0" borderId="6" xfId="0" applyBorder="1" applyAlignment="1">
      <alignment horizontal="center" vertical="center"/>
    </xf>
    <xf numFmtId="0" fontId="0" fillId="0" borderId="5" xfId="0" applyBorder="1" applyAlignment="1">
      <alignment horizontal="center" vertical="center"/>
    </xf>
    <xf numFmtId="0" fontId="0" fillId="0" borderId="7" xfId="0" applyBorder="1" applyAlignment="1">
      <alignment horizontal="center" vertical="center" wrapText="1"/>
    </xf>
    <xf numFmtId="0" fontId="0" fillId="0" borderId="12" xfId="0" applyBorder="1" applyAlignment="1">
      <alignment horizontal="center" vertical="center" wrapText="1"/>
    </xf>
    <xf numFmtId="0" fontId="0" fillId="0" borderId="8" xfId="0" applyBorder="1" applyAlignment="1">
      <alignment horizontal="center" vertical="center" wrapText="1"/>
    </xf>
    <xf numFmtId="0" fontId="0" fillId="0" borderId="10" xfId="0" applyBorder="1" applyAlignment="1">
      <alignment horizontal="center" vertical="center" wrapText="1"/>
    </xf>
    <xf numFmtId="0" fontId="0" fillId="0" borderId="9" xfId="0" applyBorder="1" applyAlignment="1">
      <alignment horizontal="center" vertical="center" wrapText="1"/>
    </xf>
    <xf numFmtId="0" fontId="0" fillId="0" borderId="11" xfId="0" applyBorder="1" applyAlignment="1">
      <alignment horizontal="center" vertical="center" wrapText="1"/>
    </xf>
    <xf numFmtId="0" fontId="2" fillId="0" borderId="2" xfId="0" applyFont="1" applyBorder="1" applyAlignment="1">
      <alignment horizontal="right" vertical="center"/>
    </xf>
    <xf numFmtId="0" fontId="2" fillId="0" borderId="13" xfId="0" applyFont="1" applyBorder="1" applyAlignment="1">
      <alignment horizontal="right" vertical="center"/>
    </xf>
    <xf numFmtId="0" fontId="2" fillId="0" borderId="3" xfId="0" applyFont="1" applyBorder="1" applyAlignment="1">
      <alignment horizontal="right" vertical="center"/>
    </xf>
    <xf numFmtId="0" fontId="15" fillId="0" borderId="9" xfId="0" applyFont="1" applyBorder="1" applyAlignment="1">
      <alignment horizontal="left" vertical="center" wrapText="1"/>
    </xf>
    <xf numFmtId="0" fontId="15" fillId="0" borderId="1" xfId="0" applyFont="1" applyBorder="1" applyAlignment="1">
      <alignment horizontal="left" vertical="center" wrapText="1"/>
    </xf>
    <xf numFmtId="0" fontId="0" fillId="0" borderId="1" xfId="0" applyBorder="1" applyAlignment="1">
      <alignment horizontal="center" vertical="center" wrapText="1"/>
    </xf>
    <xf numFmtId="2" fontId="5" fillId="0" borderId="2" xfId="0" applyNumberFormat="1" applyFont="1" applyBorder="1" applyAlignment="1">
      <alignment horizontal="center" vertical="center"/>
    </xf>
    <xf numFmtId="0" fontId="5" fillId="0" borderId="11" xfId="0" applyFont="1" applyBorder="1" applyAlignment="1">
      <alignment horizontal="center" vertical="center" wrapText="1"/>
    </xf>
    <xf numFmtId="0" fontId="5" fillId="0" borderId="5" xfId="0" applyFont="1" applyBorder="1" applyAlignment="1">
      <alignment horizontal="center" vertical="center" wrapText="1"/>
    </xf>
    <xf numFmtId="0" fontId="5" fillId="0" borderId="4" xfId="0" applyFont="1" applyBorder="1" applyAlignment="1">
      <alignment horizontal="center" vertical="center" wrapText="1"/>
    </xf>
    <xf numFmtId="0" fontId="15" fillId="0" borderId="1" xfId="0" applyFont="1" applyBorder="1" applyAlignment="1">
      <alignment horizontal="right" vertical="center" wrapText="1"/>
    </xf>
    <xf numFmtId="0" fontId="15" fillId="0" borderId="1" xfId="0" applyFont="1" applyBorder="1" applyAlignment="1">
      <alignment horizontal="right" vertic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armila.com/matavimo-indas-measuring-cup/105" TargetMode="External"/><Relationship Id="rId2" Type="http://schemas.openxmlformats.org/officeDocument/2006/relationships/hyperlink" Target="https://productcatalogue.bode-chemie.com/products/equipment/bode-application-aids.php" TargetMode="External"/><Relationship Id="rId1" Type="http://schemas.openxmlformats.org/officeDocument/2006/relationships/hyperlink" Target="https://productcatalogue.bode-chemie.com/products/equipment/bode-application-aids.php" TargetMode="External"/><Relationship Id="rId5" Type="http://schemas.openxmlformats.org/officeDocument/2006/relationships/printerSettings" Target="../printerSettings/printerSettings1.bin"/><Relationship Id="rId4" Type="http://schemas.openxmlformats.org/officeDocument/2006/relationships/hyperlink" Target="https://productcatalogue.bode-chemie.com/products/equipment/bode-application-aids.ph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B9834E-52F1-4787-8A3B-916558F0C323}">
  <dimension ref="A1:P436"/>
  <sheetViews>
    <sheetView tabSelected="1" topLeftCell="A418" zoomScale="80" zoomScaleNormal="80" workbookViewId="0">
      <selection activeCell="M15" sqref="M15"/>
    </sheetView>
  </sheetViews>
  <sheetFormatPr defaultRowHeight="14.4" x14ac:dyDescent="0.3"/>
  <cols>
    <col min="1" max="1" width="6.5546875" customWidth="1"/>
    <col min="2" max="2" width="25.33203125" customWidth="1"/>
    <col min="3" max="3" width="40.6640625" customWidth="1"/>
    <col min="4" max="5" width="12.109375" customWidth="1"/>
    <col min="6" max="6" width="15.109375" customWidth="1"/>
    <col min="7" max="7" width="10.88671875" customWidth="1"/>
    <col min="8" max="8" width="11" style="70" customWidth="1"/>
    <col min="9" max="9" width="15" style="59" customWidth="1"/>
    <col min="10" max="10" width="24" style="67" customWidth="1"/>
    <col min="11" max="11" width="32.77734375" style="67" customWidth="1"/>
  </cols>
  <sheetData>
    <row r="1" spans="1:11" x14ac:dyDescent="0.3">
      <c r="J1" s="66" t="s">
        <v>533</v>
      </c>
    </row>
    <row r="3" spans="1:11" ht="15" customHeight="1" x14ac:dyDescent="0.3">
      <c r="A3" s="113" t="s">
        <v>0</v>
      </c>
      <c r="B3" s="113"/>
      <c r="C3" s="113"/>
      <c r="D3" s="113"/>
      <c r="E3" s="113"/>
      <c r="F3" s="113"/>
      <c r="G3" s="113"/>
      <c r="H3" s="113"/>
      <c r="I3" s="113"/>
      <c r="J3" s="113"/>
      <c r="K3" s="113"/>
    </row>
    <row r="5" spans="1:11" x14ac:dyDescent="0.3">
      <c r="A5" s="117" t="s">
        <v>1</v>
      </c>
      <c r="B5" s="117"/>
      <c r="C5" s="117"/>
      <c r="D5" s="117"/>
      <c r="E5" s="117"/>
      <c r="F5" s="117"/>
    </row>
    <row r="6" spans="1:11" x14ac:dyDescent="0.3">
      <c r="A6" s="118"/>
      <c r="B6" s="118"/>
      <c r="C6" s="118"/>
      <c r="D6" s="118"/>
      <c r="E6" s="118"/>
      <c r="F6" s="118"/>
    </row>
    <row r="7" spans="1:11" ht="72" customHeight="1" x14ac:dyDescent="0.3">
      <c r="A7" s="3" t="s">
        <v>110</v>
      </c>
      <c r="B7" s="4" t="s">
        <v>2</v>
      </c>
      <c r="C7" s="4" t="s">
        <v>3</v>
      </c>
      <c r="D7" s="4" t="s">
        <v>534</v>
      </c>
      <c r="E7" s="4" t="s">
        <v>4</v>
      </c>
      <c r="F7" s="4" t="s">
        <v>522</v>
      </c>
      <c r="G7" s="4" t="s">
        <v>518</v>
      </c>
      <c r="H7" s="60" t="s">
        <v>519</v>
      </c>
      <c r="I7" s="60" t="s">
        <v>523</v>
      </c>
      <c r="J7" s="4" t="s">
        <v>520</v>
      </c>
      <c r="K7" s="4" t="s">
        <v>521</v>
      </c>
    </row>
    <row r="8" spans="1:11" x14ac:dyDescent="0.3">
      <c r="A8" s="5">
        <v>1</v>
      </c>
      <c r="B8" s="5">
        <v>2</v>
      </c>
      <c r="C8" s="5">
        <v>3</v>
      </c>
      <c r="D8" s="5">
        <v>4</v>
      </c>
      <c r="E8" s="30">
        <v>5</v>
      </c>
      <c r="F8" s="5">
        <v>6</v>
      </c>
      <c r="G8" s="32">
        <v>7</v>
      </c>
      <c r="H8" s="64">
        <v>8</v>
      </c>
      <c r="I8" s="64">
        <v>9</v>
      </c>
      <c r="J8" s="51">
        <v>10</v>
      </c>
      <c r="K8" s="51">
        <v>11</v>
      </c>
    </row>
    <row r="9" spans="1:11" ht="16.5" customHeight="1" x14ac:dyDescent="0.3">
      <c r="A9" s="110" t="s">
        <v>6</v>
      </c>
      <c r="B9" s="111"/>
      <c r="C9" s="111"/>
      <c r="D9" s="111"/>
      <c r="E9" s="111"/>
      <c r="F9" s="111"/>
      <c r="G9" s="111"/>
      <c r="H9" s="111"/>
      <c r="I9" s="111"/>
      <c r="J9" s="111"/>
      <c r="K9" s="112"/>
    </row>
    <row r="10" spans="1:11" ht="108.75" customHeight="1" x14ac:dyDescent="0.3">
      <c r="A10" s="82" t="s">
        <v>7</v>
      </c>
      <c r="B10" s="100" t="s">
        <v>8</v>
      </c>
      <c r="C10" s="11" t="s">
        <v>104</v>
      </c>
      <c r="D10" s="9" t="s">
        <v>11</v>
      </c>
      <c r="E10" s="31" t="s">
        <v>539</v>
      </c>
      <c r="F10" s="5">
        <v>50</v>
      </c>
      <c r="G10" s="54">
        <v>2.75</v>
      </c>
      <c r="H10" s="55">
        <f>G10*1.21</f>
        <v>3.3274999999999997</v>
      </c>
      <c r="I10" s="57">
        <f>F10*G10</f>
        <v>137.5</v>
      </c>
      <c r="J10" s="90" t="s">
        <v>564</v>
      </c>
      <c r="K10" s="90" t="s">
        <v>565</v>
      </c>
    </row>
    <row r="11" spans="1:11" ht="30.75" customHeight="1" x14ac:dyDescent="0.3">
      <c r="A11" s="82"/>
      <c r="B11" s="100"/>
      <c r="C11" s="12" t="s">
        <v>105</v>
      </c>
      <c r="D11" s="83" t="s">
        <v>12</v>
      </c>
      <c r="E11" s="90" t="s">
        <v>539</v>
      </c>
      <c r="F11" s="82">
        <v>30</v>
      </c>
      <c r="G11" s="127">
        <v>4.55</v>
      </c>
      <c r="H11" s="121">
        <f>G11*1.21</f>
        <v>5.5054999999999996</v>
      </c>
      <c r="I11" s="86">
        <f>F11*G11</f>
        <v>136.5</v>
      </c>
      <c r="J11" s="92"/>
      <c r="K11" s="92"/>
    </row>
    <row r="12" spans="1:11" ht="33" customHeight="1" x14ac:dyDescent="0.3">
      <c r="A12" s="82"/>
      <c r="B12" s="100"/>
      <c r="C12" s="12" t="s">
        <v>106</v>
      </c>
      <c r="D12" s="83"/>
      <c r="E12" s="91"/>
      <c r="F12" s="82"/>
      <c r="G12" s="128"/>
      <c r="H12" s="122"/>
      <c r="I12" s="87"/>
      <c r="J12" s="92"/>
      <c r="K12" s="92"/>
    </row>
    <row r="13" spans="1:11" x14ac:dyDescent="0.3">
      <c r="A13" s="82"/>
      <c r="B13" s="100"/>
      <c r="C13" s="12" t="s">
        <v>107</v>
      </c>
      <c r="D13" s="83" t="s">
        <v>13</v>
      </c>
      <c r="E13" s="90" t="s">
        <v>539</v>
      </c>
      <c r="F13" s="82">
        <v>70</v>
      </c>
      <c r="G13" s="127">
        <v>21.1</v>
      </c>
      <c r="H13" s="121">
        <f>G13*1.21</f>
        <v>25.531000000000002</v>
      </c>
      <c r="I13" s="86">
        <f>F13*G13</f>
        <v>1477</v>
      </c>
      <c r="J13" s="92"/>
      <c r="K13" s="92"/>
    </row>
    <row r="14" spans="1:11" ht="27.6" x14ac:dyDescent="0.3">
      <c r="A14" s="82"/>
      <c r="B14" s="100"/>
      <c r="C14" s="12" t="s">
        <v>547</v>
      </c>
      <c r="D14" s="83"/>
      <c r="E14" s="91"/>
      <c r="F14" s="82"/>
      <c r="G14" s="128"/>
      <c r="H14" s="122"/>
      <c r="I14" s="87"/>
      <c r="J14" s="91"/>
      <c r="K14" s="91"/>
    </row>
    <row r="15" spans="1:11" ht="45.75" customHeight="1" x14ac:dyDescent="0.3">
      <c r="A15" s="82" t="s">
        <v>14</v>
      </c>
      <c r="B15" s="100" t="s">
        <v>8</v>
      </c>
      <c r="C15" s="11" t="s">
        <v>15</v>
      </c>
      <c r="D15" s="83" t="s">
        <v>11</v>
      </c>
      <c r="E15" s="90" t="s">
        <v>539</v>
      </c>
      <c r="F15" s="82">
        <v>20</v>
      </c>
      <c r="G15" s="127">
        <v>2.75</v>
      </c>
      <c r="H15" s="121">
        <f>G15*1.21</f>
        <v>3.3274999999999997</v>
      </c>
      <c r="I15" s="86">
        <f>F15*G15</f>
        <v>55</v>
      </c>
      <c r="J15" s="90" t="s">
        <v>566</v>
      </c>
      <c r="K15" s="90" t="s">
        <v>565</v>
      </c>
    </row>
    <row r="16" spans="1:11" ht="18" customHeight="1" x14ac:dyDescent="0.3">
      <c r="A16" s="82"/>
      <c r="B16" s="100"/>
      <c r="C16" s="12" t="s">
        <v>16</v>
      </c>
      <c r="D16" s="83"/>
      <c r="E16" s="91"/>
      <c r="F16" s="82"/>
      <c r="G16" s="128"/>
      <c r="H16" s="122"/>
      <c r="I16" s="87"/>
      <c r="J16" s="92"/>
      <c r="K16" s="92"/>
    </row>
    <row r="17" spans="1:11" ht="45" customHeight="1" x14ac:dyDescent="0.3">
      <c r="A17" s="82"/>
      <c r="B17" s="100"/>
      <c r="C17" s="12" t="s">
        <v>17</v>
      </c>
      <c r="D17" s="83" t="s">
        <v>12</v>
      </c>
      <c r="E17" s="90" t="s">
        <v>539</v>
      </c>
      <c r="F17" s="82">
        <v>10</v>
      </c>
      <c r="G17" s="127">
        <v>4.55</v>
      </c>
      <c r="H17" s="121">
        <f>G17*1.21</f>
        <v>5.5054999999999996</v>
      </c>
      <c r="I17" s="86">
        <f>F17*G17</f>
        <v>45.5</v>
      </c>
      <c r="J17" s="92"/>
      <c r="K17" s="92"/>
    </row>
    <row r="18" spans="1:11" ht="33" customHeight="1" x14ac:dyDescent="0.3">
      <c r="A18" s="82"/>
      <c r="B18" s="100"/>
      <c r="C18" s="12" t="s">
        <v>9</v>
      </c>
      <c r="D18" s="83"/>
      <c r="E18" s="91"/>
      <c r="F18" s="82"/>
      <c r="G18" s="128"/>
      <c r="H18" s="122"/>
      <c r="I18" s="87"/>
      <c r="J18" s="92"/>
      <c r="K18" s="92"/>
    </row>
    <row r="19" spans="1:11" ht="18" customHeight="1" x14ac:dyDescent="0.3">
      <c r="A19" s="82"/>
      <c r="B19" s="100"/>
      <c r="C19" s="12" t="s">
        <v>10</v>
      </c>
      <c r="D19" s="83" t="s">
        <v>13</v>
      </c>
      <c r="E19" s="90" t="s">
        <v>539</v>
      </c>
      <c r="F19" s="82">
        <v>50</v>
      </c>
      <c r="G19" s="127">
        <v>21.1</v>
      </c>
      <c r="H19" s="121">
        <f>G19*1.21</f>
        <v>25.531000000000002</v>
      </c>
      <c r="I19" s="86">
        <f>F19*G19</f>
        <v>1055</v>
      </c>
      <c r="J19" s="92"/>
      <c r="K19" s="92"/>
    </row>
    <row r="20" spans="1:11" x14ac:dyDescent="0.3">
      <c r="A20" s="82"/>
      <c r="B20" s="100"/>
      <c r="C20" s="12"/>
      <c r="D20" s="83"/>
      <c r="E20" s="91"/>
      <c r="F20" s="82"/>
      <c r="G20" s="128"/>
      <c r="H20" s="122"/>
      <c r="I20" s="87"/>
      <c r="J20" s="91"/>
      <c r="K20" s="91"/>
    </row>
    <row r="21" spans="1:11" x14ac:dyDescent="0.3">
      <c r="A21" s="82" t="s">
        <v>18</v>
      </c>
      <c r="B21" s="100" t="s">
        <v>19</v>
      </c>
      <c r="C21" s="11" t="s">
        <v>20</v>
      </c>
      <c r="D21" s="83" t="s">
        <v>11</v>
      </c>
      <c r="E21" s="90" t="s">
        <v>539</v>
      </c>
      <c r="F21" s="82">
        <v>20</v>
      </c>
      <c r="G21" s="127">
        <v>1.45</v>
      </c>
      <c r="H21" s="121">
        <f>G21*1.21</f>
        <v>1.7544999999999999</v>
      </c>
      <c r="I21" s="86">
        <f>F21*G21</f>
        <v>29</v>
      </c>
      <c r="J21" s="90" t="s">
        <v>567</v>
      </c>
      <c r="K21" s="90" t="s">
        <v>565</v>
      </c>
    </row>
    <row r="22" spans="1:11" ht="21" customHeight="1" x14ac:dyDescent="0.3">
      <c r="A22" s="82"/>
      <c r="B22" s="100"/>
      <c r="C22" s="12" t="s">
        <v>21</v>
      </c>
      <c r="D22" s="83"/>
      <c r="E22" s="91"/>
      <c r="F22" s="82"/>
      <c r="G22" s="128"/>
      <c r="H22" s="122"/>
      <c r="I22" s="87"/>
      <c r="J22" s="92"/>
      <c r="K22" s="92"/>
    </row>
    <row r="23" spans="1:11" ht="16.5" customHeight="1" x14ac:dyDescent="0.3">
      <c r="A23" s="82"/>
      <c r="B23" s="100"/>
      <c r="C23" s="12" t="s">
        <v>22</v>
      </c>
      <c r="D23" s="83" t="s">
        <v>12</v>
      </c>
      <c r="E23" s="90" t="s">
        <v>539</v>
      </c>
      <c r="F23" s="82">
        <v>20</v>
      </c>
      <c r="G23" s="127">
        <v>2.2000000000000002</v>
      </c>
      <c r="H23" s="121">
        <f>G23*1.21</f>
        <v>2.6619999999999999</v>
      </c>
      <c r="I23" s="86">
        <f>F23*G23</f>
        <v>44</v>
      </c>
      <c r="J23" s="92"/>
      <c r="K23" s="92"/>
    </row>
    <row r="24" spans="1:11" ht="20.25" customHeight="1" x14ac:dyDescent="0.3">
      <c r="A24" s="82"/>
      <c r="B24" s="100"/>
      <c r="C24" s="12" t="s">
        <v>23</v>
      </c>
      <c r="D24" s="83"/>
      <c r="E24" s="91"/>
      <c r="F24" s="82"/>
      <c r="G24" s="128"/>
      <c r="H24" s="122"/>
      <c r="I24" s="87"/>
      <c r="J24" s="92"/>
      <c r="K24" s="92"/>
    </row>
    <row r="25" spans="1:11" ht="30.75" customHeight="1" x14ac:dyDescent="0.3">
      <c r="A25" s="82"/>
      <c r="B25" s="100"/>
      <c r="C25" s="12" t="s">
        <v>547</v>
      </c>
      <c r="D25" s="9" t="s">
        <v>13</v>
      </c>
      <c r="E25" s="31" t="s">
        <v>539</v>
      </c>
      <c r="F25" s="5">
        <v>40</v>
      </c>
      <c r="G25" s="54">
        <v>10</v>
      </c>
      <c r="H25" s="55">
        <f>G25*1.21</f>
        <v>12.1</v>
      </c>
      <c r="I25" s="57">
        <f>F25*G25</f>
        <v>400</v>
      </c>
      <c r="J25" s="91"/>
      <c r="K25" s="91"/>
    </row>
    <row r="26" spans="1:11" ht="19.5" customHeight="1" x14ac:dyDescent="0.3">
      <c r="A26" s="82" t="s">
        <v>24</v>
      </c>
      <c r="B26" s="100" t="s">
        <v>25</v>
      </c>
      <c r="C26" s="11" t="s">
        <v>26</v>
      </c>
      <c r="D26" s="83"/>
      <c r="E26" s="90" t="s">
        <v>539</v>
      </c>
      <c r="F26" s="82">
        <v>60</v>
      </c>
      <c r="G26" s="127">
        <v>5</v>
      </c>
      <c r="H26" s="121">
        <f>G26*1.21</f>
        <v>6.05</v>
      </c>
      <c r="I26" s="86">
        <f>F26*G26</f>
        <v>300</v>
      </c>
      <c r="J26" s="90" t="s">
        <v>568</v>
      </c>
      <c r="K26" s="90" t="s">
        <v>569</v>
      </c>
    </row>
    <row r="27" spans="1:11" ht="27" customHeight="1" x14ac:dyDescent="0.3">
      <c r="A27" s="82"/>
      <c r="B27" s="100"/>
      <c r="C27" s="12" t="s">
        <v>27</v>
      </c>
      <c r="D27" s="83"/>
      <c r="E27" s="92"/>
      <c r="F27" s="82"/>
      <c r="G27" s="129"/>
      <c r="H27" s="123"/>
      <c r="I27" s="108"/>
      <c r="J27" s="92"/>
      <c r="K27" s="92"/>
    </row>
    <row r="28" spans="1:11" ht="23.25" customHeight="1" x14ac:dyDescent="0.3">
      <c r="A28" s="82"/>
      <c r="B28" s="100"/>
      <c r="C28" s="10" t="s">
        <v>28</v>
      </c>
      <c r="D28" s="83"/>
      <c r="E28" s="91"/>
      <c r="F28" s="82"/>
      <c r="G28" s="128"/>
      <c r="H28" s="122"/>
      <c r="I28" s="87"/>
      <c r="J28" s="91"/>
      <c r="K28" s="91"/>
    </row>
    <row r="29" spans="1:11" ht="49.2" customHeight="1" x14ac:dyDescent="0.3">
      <c r="A29" s="5" t="s">
        <v>29</v>
      </c>
      <c r="B29" s="6" t="s">
        <v>30</v>
      </c>
      <c r="C29" s="10" t="s">
        <v>31</v>
      </c>
      <c r="D29" s="5"/>
      <c r="E29" s="30" t="s">
        <v>539</v>
      </c>
      <c r="F29" s="5">
        <v>100</v>
      </c>
      <c r="G29" s="54">
        <v>1.1499999999999999</v>
      </c>
      <c r="H29" s="55">
        <f>G29*1.21</f>
        <v>1.3915</v>
      </c>
      <c r="I29" s="57">
        <f>F29*G29</f>
        <v>114.99999999999999</v>
      </c>
      <c r="J29" s="51" t="s">
        <v>570</v>
      </c>
      <c r="K29" s="69" t="s">
        <v>571</v>
      </c>
    </row>
    <row r="30" spans="1:11" ht="21.75" customHeight="1" x14ac:dyDescent="0.3">
      <c r="A30" s="82" t="s">
        <v>32</v>
      </c>
      <c r="B30" s="114" t="s">
        <v>33</v>
      </c>
      <c r="C30" s="114" t="s">
        <v>34</v>
      </c>
      <c r="D30" s="5" t="s">
        <v>11</v>
      </c>
      <c r="E30" s="30" t="s">
        <v>539</v>
      </c>
      <c r="F30" s="5">
        <v>50</v>
      </c>
      <c r="G30" s="54">
        <v>0.75</v>
      </c>
      <c r="H30" s="55">
        <f>G30*1.21</f>
        <v>0.90749999999999997</v>
      </c>
      <c r="I30" s="57">
        <f>F30*G30</f>
        <v>37.5</v>
      </c>
      <c r="J30" s="90" t="s">
        <v>572</v>
      </c>
      <c r="K30" s="130" t="s">
        <v>571</v>
      </c>
    </row>
    <row r="31" spans="1:11" ht="26.4" customHeight="1" x14ac:dyDescent="0.3">
      <c r="A31" s="82"/>
      <c r="B31" s="114"/>
      <c r="C31" s="115"/>
      <c r="D31" s="5" t="s">
        <v>12</v>
      </c>
      <c r="E31" s="30" t="s">
        <v>539</v>
      </c>
      <c r="F31" s="5">
        <v>50</v>
      </c>
      <c r="G31" s="54">
        <v>0.75</v>
      </c>
      <c r="H31" s="55">
        <f>G31*1.21</f>
        <v>0.90749999999999997</v>
      </c>
      <c r="I31" s="57">
        <f>F31*G31</f>
        <v>37.5</v>
      </c>
      <c r="J31" s="91"/>
      <c r="K31" s="91"/>
    </row>
    <row r="32" spans="1:11" x14ac:dyDescent="0.3">
      <c r="A32" s="82" t="s">
        <v>35</v>
      </c>
      <c r="B32" s="100" t="s">
        <v>36</v>
      </c>
      <c r="C32" s="11" t="s">
        <v>37</v>
      </c>
      <c r="D32" s="9" t="s">
        <v>11</v>
      </c>
      <c r="E32" s="31" t="s">
        <v>539</v>
      </c>
      <c r="F32" s="5">
        <v>30</v>
      </c>
      <c r="G32" s="54">
        <v>4.5</v>
      </c>
      <c r="H32" s="55">
        <f>G32*1.21</f>
        <v>5.4450000000000003</v>
      </c>
      <c r="I32" s="57">
        <f>F32*G32</f>
        <v>135</v>
      </c>
      <c r="J32" s="90" t="s">
        <v>573</v>
      </c>
      <c r="K32" s="90" t="s">
        <v>569</v>
      </c>
    </row>
    <row r="33" spans="1:11" ht="32.4" customHeight="1" x14ac:dyDescent="0.3">
      <c r="A33" s="82"/>
      <c r="B33" s="100"/>
      <c r="C33" s="10" t="s">
        <v>38</v>
      </c>
      <c r="D33" s="9" t="s">
        <v>12</v>
      </c>
      <c r="E33" s="31" t="s">
        <v>539</v>
      </c>
      <c r="F33" s="5">
        <v>30</v>
      </c>
      <c r="G33" s="54">
        <v>5.5</v>
      </c>
      <c r="H33" s="55">
        <f>G33*1.21</f>
        <v>6.6549999999999994</v>
      </c>
      <c r="I33" s="57">
        <f>F33*G33</f>
        <v>165</v>
      </c>
      <c r="J33" s="91"/>
      <c r="K33" s="91"/>
    </row>
    <row r="34" spans="1:11" ht="15" customHeight="1" x14ac:dyDescent="0.3">
      <c r="A34" s="110" t="s">
        <v>39</v>
      </c>
      <c r="B34" s="111"/>
      <c r="C34" s="111"/>
      <c r="D34" s="111"/>
      <c r="E34" s="111"/>
      <c r="F34" s="111"/>
      <c r="G34" s="111"/>
      <c r="H34" s="111"/>
      <c r="I34" s="111"/>
      <c r="J34" s="111"/>
      <c r="K34" s="112"/>
    </row>
    <row r="35" spans="1:11" ht="39" customHeight="1" x14ac:dyDescent="0.3">
      <c r="A35" s="82" t="s">
        <v>40</v>
      </c>
      <c r="B35" s="99" t="s">
        <v>41</v>
      </c>
      <c r="C35" s="11" t="s">
        <v>42</v>
      </c>
      <c r="D35" s="82" t="s">
        <v>13</v>
      </c>
      <c r="E35" s="90" t="s">
        <v>539</v>
      </c>
      <c r="F35" s="82">
        <v>30</v>
      </c>
      <c r="G35" s="121">
        <v>56.5</v>
      </c>
      <c r="H35" s="86">
        <f>G35*1.05</f>
        <v>59.325000000000003</v>
      </c>
      <c r="I35" s="86">
        <f>F35*G35</f>
        <v>1695</v>
      </c>
      <c r="J35" s="90" t="s">
        <v>574</v>
      </c>
      <c r="K35" s="90" t="s">
        <v>565</v>
      </c>
    </row>
    <row r="36" spans="1:11" ht="31.5" customHeight="1" x14ac:dyDescent="0.3">
      <c r="A36" s="82"/>
      <c r="B36" s="99"/>
      <c r="C36" s="12" t="s">
        <v>43</v>
      </c>
      <c r="D36" s="82"/>
      <c r="E36" s="92"/>
      <c r="F36" s="82"/>
      <c r="G36" s="123"/>
      <c r="H36" s="108"/>
      <c r="I36" s="108"/>
      <c r="J36" s="92"/>
      <c r="K36" s="92"/>
    </row>
    <row r="37" spans="1:11" ht="17.25" customHeight="1" x14ac:dyDescent="0.3">
      <c r="A37" s="82"/>
      <c r="B37" s="99"/>
      <c r="C37" s="12" t="s">
        <v>44</v>
      </c>
      <c r="D37" s="82"/>
      <c r="E37" s="92"/>
      <c r="F37" s="82"/>
      <c r="G37" s="123"/>
      <c r="H37" s="108"/>
      <c r="I37" s="108"/>
      <c r="J37" s="92"/>
      <c r="K37" s="92"/>
    </row>
    <row r="38" spans="1:11" ht="46.5" customHeight="1" x14ac:dyDescent="0.3">
      <c r="A38" s="82"/>
      <c r="B38" s="99"/>
      <c r="C38" s="12" t="s">
        <v>45</v>
      </c>
      <c r="D38" s="82"/>
      <c r="E38" s="92"/>
      <c r="F38" s="82"/>
      <c r="G38" s="123"/>
      <c r="H38" s="108"/>
      <c r="I38" s="108"/>
      <c r="J38" s="92"/>
      <c r="K38" s="92"/>
    </row>
    <row r="39" spans="1:11" ht="60.75" customHeight="1" x14ac:dyDescent="0.3">
      <c r="A39" s="82"/>
      <c r="B39" s="99"/>
      <c r="C39" s="12" t="s">
        <v>46</v>
      </c>
      <c r="D39" s="82"/>
      <c r="E39" s="92"/>
      <c r="F39" s="82"/>
      <c r="G39" s="123"/>
      <c r="H39" s="108"/>
      <c r="I39" s="108"/>
      <c r="J39" s="92"/>
      <c r="K39" s="92"/>
    </row>
    <row r="40" spans="1:11" ht="20.25" customHeight="1" x14ac:dyDescent="0.3">
      <c r="A40" s="82"/>
      <c r="B40" s="99"/>
      <c r="C40" s="12" t="s">
        <v>47</v>
      </c>
      <c r="D40" s="82"/>
      <c r="E40" s="92"/>
      <c r="F40" s="82"/>
      <c r="G40" s="123"/>
      <c r="H40" s="108"/>
      <c r="I40" s="108"/>
      <c r="J40" s="92"/>
      <c r="K40" s="92"/>
    </row>
    <row r="41" spans="1:11" ht="30.75" customHeight="1" x14ac:dyDescent="0.3">
      <c r="A41" s="82"/>
      <c r="B41" s="99"/>
      <c r="C41" s="10" t="s">
        <v>48</v>
      </c>
      <c r="D41" s="82"/>
      <c r="E41" s="91"/>
      <c r="F41" s="82"/>
      <c r="G41" s="122"/>
      <c r="H41" s="87"/>
      <c r="I41" s="87"/>
      <c r="J41" s="91"/>
      <c r="K41" s="91"/>
    </row>
    <row r="42" spans="1:11" ht="15" customHeight="1" x14ac:dyDescent="0.3">
      <c r="A42" s="110" t="s">
        <v>49</v>
      </c>
      <c r="B42" s="111"/>
      <c r="C42" s="111"/>
      <c r="D42" s="111"/>
      <c r="E42" s="111"/>
      <c r="F42" s="111"/>
      <c r="G42" s="111"/>
      <c r="H42" s="111"/>
      <c r="I42" s="111"/>
      <c r="J42" s="111"/>
      <c r="K42" s="112"/>
    </row>
    <row r="43" spans="1:11" ht="30" customHeight="1" x14ac:dyDescent="0.3">
      <c r="A43" s="95" t="s">
        <v>50</v>
      </c>
      <c r="B43" s="100" t="s">
        <v>51</v>
      </c>
      <c r="C43" s="11" t="s">
        <v>52</v>
      </c>
      <c r="D43" s="90" t="s">
        <v>12</v>
      </c>
      <c r="E43" s="90" t="s">
        <v>539</v>
      </c>
      <c r="F43" s="90">
        <v>50</v>
      </c>
      <c r="G43" s="121">
        <v>4.5999999999999996</v>
      </c>
      <c r="H43" s="86">
        <f>G43*1.05</f>
        <v>4.83</v>
      </c>
      <c r="I43" s="86">
        <f>F43*G43</f>
        <v>229.99999999999997</v>
      </c>
      <c r="J43" s="90" t="s">
        <v>575</v>
      </c>
      <c r="K43" s="90" t="s">
        <v>565</v>
      </c>
    </row>
    <row r="44" spans="1:11" ht="63" customHeight="1" x14ac:dyDescent="0.3">
      <c r="A44" s="95"/>
      <c r="B44" s="100"/>
      <c r="C44" s="12" t="s">
        <v>53</v>
      </c>
      <c r="D44" s="91"/>
      <c r="E44" s="91"/>
      <c r="F44" s="91"/>
      <c r="G44" s="122"/>
      <c r="H44" s="87"/>
      <c r="I44" s="87"/>
      <c r="J44" s="92"/>
      <c r="K44" s="92"/>
    </row>
    <row r="45" spans="1:11" ht="18" customHeight="1" x14ac:dyDescent="0.3">
      <c r="A45" s="95"/>
      <c r="B45" s="100"/>
      <c r="C45" s="12" t="s">
        <v>54</v>
      </c>
      <c r="D45" s="90" t="s">
        <v>13</v>
      </c>
      <c r="E45" s="90" t="s">
        <v>539</v>
      </c>
      <c r="F45" s="90">
        <v>100</v>
      </c>
      <c r="G45" s="121">
        <v>21</v>
      </c>
      <c r="H45" s="86">
        <f>G45*1.05</f>
        <v>22.05</v>
      </c>
      <c r="I45" s="86">
        <f>F45*G45</f>
        <v>2100</v>
      </c>
      <c r="J45" s="92"/>
      <c r="K45" s="109"/>
    </row>
    <row r="46" spans="1:11" ht="25.5" customHeight="1" x14ac:dyDescent="0.3">
      <c r="A46" s="95"/>
      <c r="B46" s="100"/>
      <c r="C46" s="12" t="s">
        <v>55</v>
      </c>
      <c r="D46" s="92"/>
      <c r="E46" s="92"/>
      <c r="F46" s="92"/>
      <c r="G46" s="123"/>
      <c r="H46" s="108"/>
      <c r="I46" s="108"/>
      <c r="J46" s="92"/>
      <c r="K46" s="109"/>
    </row>
    <row r="47" spans="1:11" ht="41.4" x14ac:dyDescent="0.3">
      <c r="A47" s="95"/>
      <c r="B47" s="100"/>
      <c r="C47" s="12" t="s">
        <v>56</v>
      </c>
      <c r="D47" s="91"/>
      <c r="E47" s="91"/>
      <c r="F47" s="91"/>
      <c r="G47" s="122"/>
      <c r="H47" s="87"/>
      <c r="I47" s="87"/>
      <c r="J47" s="91"/>
      <c r="K47" s="89"/>
    </row>
    <row r="48" spans="1:11" ht="41.4" x14ac:dyDescent="0.3">
      <c r="A48" s="95" t="s">
        <v>57</v>
      </c>
      <c r="B48" s="100" t="s">
        <v>58</v>
      </c>
      <c r="C48" s="11" t="s">
        <v>59</v>
      </c>
      <c r="D48" s="83" t="s">
        <v>13</v>
      </c>
      <c r="E48" s="90" t="s">
        <v>539</v>
      </c>
      <c r="F48" s="82">
        <v>60</v>
      </c>
      <c r="G48" s="121">
        <v>35</v>
      </c>
      <c r="H48" s="86">
        <f>G48*1.05</f>
        <v>36.75</v>
      </c>
      <c r="I48" s="86">
        <f>F48*G48</f>
        <v>2100</v>
      </c>
      <c r="J48" s="90" t="s">
        <v>576</v>
      </c>
      <c r="K48" s="90" t="s">
        <v>565</v>
      </c>
    </row>
    <row r="49" spans="1:11" ht="45.75" customHeight="1" x14ac:dyDescent="0.3">
      <c r="A49" s="95"/>
      <c r="B49" s="100"/>
      <c r="C49" s="12" t="s">
        <v>60</v>
      </c>
      <c r="D49" s="83"/>
      <c r="E49" s="92"/>
      <c r="F49" s="82"/>
      <c r="G49" s="123"/>
      <c r="H49" s="108"/>
      <c r="I49" s="108"/>
      <c r="J49" s="92"/>
      <c r="K49" s="92"/>
    </row>
    <row r="50" spans="1:11" ht="42" customHeight="1" x14ac:dyDescent="0.3">
      <c r="A50" s="95"/>
      <c r="B50" s="100"/>
      <c r="C50" s="12" t="s">
        <v>61</v>
      </c>
      <c r="D50" s="83"/>
      <c r="E50" s="92"/>
      <c r="F50" s="82"/>
      <c r="G50" s="123"/>
      <c r="H50" s="108"/>
      <c r="I50" s="108"/>
      <c r="J50" s="92"/>
      <c r="K50" s="92"/>
    </row>
    <row r="51" spans="1:11" ht="17.25" customHeight="1" x14ac:dyDescent="0.3">
      <c r="A51" s="95"/>
      <c r="B51" s="100"/>
      <c r="C51" s="12" t="s">
        <v>62</v>
      </c>
      <c r="D51" s="83"/>
      <c r="E51" s="92"/>
      <c r="F51" s="82"/>
      <c r="G51" s="123"/>
      <c r="H51" s="108"/>
      <c r="I51" s="108"/>
      <c r="J51" s="92"/>
      <c r="K51" s="92"/>
    </row>
    <row r="52" spans="1:11" ht="30.75" customHeight="1" x14ac:dyDescent="0.3">
      <c r="A52" s="95"/>
      <c r="B52" s="100"/>
      <c r="C52" s="12" t="s">
        <v>63</v>
      </c>
      <c r="D52" s="83"/>
      <c r="E52" s="92"/>
      <c r="F52" s="82"/>
      <c r="G52" s="123"/>
      <c r="H52" s="108"/>
      <c r="I52" s="108"/>
      <c r="J52" s="92"/>
      <c r="K52" s="92"/>
    </row>
    <row r="53" spans="1:11" ht="44.25" customHeight="1" x14ac:dyDescent="0.3">
      <c r="A53" s="95"/>
      <c r="B53" s="100"/>
      <c r="C53" s="10" t="s">
        <v>64</v>
      </c>
      <c r="D53" s="83"/>
      <c r="E53" s="91"/>
      <c r="F53" s="82"/>
      <c r="G53" s="122"/>
      <c r="H53" s="87"/>
      <c r="I53" s="87"/>
      <c r="J53" s="91"/>
      <c r="K53" s="91"/>
    </row>
    <row r="54" spans="1:11" ht="30.75" customHeight="1" x14ac:dyDescent="0.3">
      <c r="A54" s="6" t="s">
        <v>65</v>
      </c>
      <c r="B54" s="7" t="s">
        <v>66</v>
      </c>
      <c r="C54" s="13" t="s">
        <v>67</v>
      </c>
      <c r="D54" s="5"/>
      <c r="E54" s="30" t="s">
        <v>539</v>
      </c>
      <c r="F54" s="5">
        <v>100</v>
      </c>
      <c r="G54" s="55">
        <v>3.15</v>
      </c>
      <c r="H54" s="56">
        <f>G54*1.21</f>
        <v>3.8114999999999997</v>
      </c>
      <c r="I54" s="57">
        <f>F54*G54</f>
        <v>315</v>
      </c>
      <c r="J54" s="52" t="s">
        <v>577</v>
      </c>
      <c r="K54" s="71" t="s">
        <v>578</v>
      </c>
    </row>
    <row r="55" spans="1:11" ht="43.2" x14ac:dyDescent="0.3">
      <c r="A55" s="6" t="s">
        <v>68</v>
      </c>
      <c r="B55" s="7" t="s">
        <v>69</v>
      </c>
      <c r="C55" s="14" t="s">
        <v>70</v>
      </c>
      <c r="D55" s="5"/>
      <c r="E55" s="30" t="s">
        <v>539</v>
      </c>
      <c r="F55" s="5">
        <v>100</v>
      </c>
      <c r="G55" s="55">
        <v>1.3</v>
      </c>
      <c r="H55" s="56">
        <f>G55*1.21</f>
        <v>1.573</v>
      </c>
      <c r="I55" s="57">
        <f>F55*G55</f>
        <v>130</v>
      </c>
      <c r="J55" s="52" t="s">
        <v>579</v>
      </c>
      <c r="K55" s="71" t="s">
        <v>571</v>
      </c>
    </row>
    <row r="56" spans="1:11" ht="41.25" customHeight="1" x14ac:dyDescent="0.3">
      <c r="A56" s="95" t="s">
        <v>71</v>
      </c>
      <c r="B56" s="116" t="s">
        <v>72</v>
      </c>
      <c r="C56" s="11" t="s">
        <v>73</v>
      </c>
      <c r="D56" s="83" t="s">
        <v>13</v>
      </c>
      <c r="E56" s="90" t="s">
        <v>539</v>
      </c>
      <c r="F56" s="82">
        <v>3</v>
      </c>
      <c r="G56" s="121">
        <v>28.5</v>
      </c>
      <c r="H56" s="86">
        <f>G56*1.21</f>
        <v>34.484999999999999</v>
      </c>
      <c r="I56" s="86">
        <f>F56*G56</f>
        <v>85.5</v>
      </c>
      <c r="J56" s="90" t="s">
        <v>580</v>
      </c>
      <c r="K56" s="90" t="s">
        <v>565</v>
      </c>
    </row>
    <row r="57" spans="1:11" ht="30.75" customHeight="1" x14ac:dyDescent="0.3">
      <c r="A57" s="95"/>
      <c r="B57" s="116"/>
      <c r="C57" s="12" t="s">
        <v>74</v>
      </c>
      <c r="D57" s="83"/>
      <c r="E57" s="92"/>
      <c r="F57" s="82"/>
      <c r="G57" s="123"/>
      <c r="H57" s="108"/>
      <c r="I57" s="108"/>
      <c r="J57" s="92"/>
      <c r="K57" s="92"/>
    </row>
    <row r="58" spans="1:11" ht="50.25" customHeight="1" x14ac:dyDescent="0.3">
      <c r="A58" s="95"/>
      <c r="B58" s="116"/>
      <c r="C58" s="12" t="s">
        <v>75</v>
      </c>
      <c r="D58" s="83"/>
      <c r="E58" s="92"/>
      <c r="F58" s="82"/>
      <c r="G58" s="123"/>
      <c r="H58" s="108"/>
      <c r="I58" s="108"/>
      <c r="J58" s="92"/>
      <c r="K58" s="92"/>
    </row>
    <row r="59" spans="1:11" ht="22.5" customHeight="1" x14ac:dyDescent="0.3">
      <c r="A59" s="95"/>
      <c r="B59" s="116"/>
      <c r="C59" s="12" t="s">
        <v>76</v>
      </c>
      <c r="D59" s="83"/>
      <c r="E59" s="92"/>
      <c r="F59" s="82"/>
      <c r="G59" s="123"/>
      <c r="H59" s="108"/>
      <c r="I59" s="108"/>
      <c r="J59" s="92"/>
      <c r="K59" s="92"/>
    </row>
    <row r="60" spans="1:11" x14ac:dyDescent="0.3">
      <c r="A60" s="95"/>
      <c r="B60" s="116"/>
      <c r="C60" s="12" t="s">
        <v>77</v>
      </c>
      <c r="D60" s="83"/>
      <c r="E60" s="92"/>
      <c r="F60" s="82"/>
      <c r="G60" s="123"/>
      <c r="H60" s="108"/>
      <c r="I60" s="108"/>
      <c r="J60" s="92"/>
      <c r="K60" s="92"/>
    </row>
    <row r="61" spans="1:11" x14ac:dyDescent="0.3">
      <c r="A61" s="95"/>
      <c r="B61" s="116"/>
      <c r="C61" s="12" t="s">
        <v>78</v>
      </c>
      <c r="D61" s="83"/>
      <c r="E61" s="91"/>
      <c r="F61" s="82"/>
      <c r="G61" s="122"/>
      <c r="H61" s="87"/>
      <c r="I61" s="87"/>
      <c r="J61" s="91"/>
      <c r="K61" s="91"/>
    </row>
    <row r="62" spans="1:11" ht="18" customHeight="1" x14ac:dyDescent="0.3">
      <c r="A62" s="95" t="s">
        <v>79</v>
      </c>
      <c r="B62" s="99" t="s">
        <v>80</v>
      </c>
      <c r="C62" s="11" t="s">
        <v>81</v>
      </c>
      <c r="D62" s="83" t="s">
        <v>546</v>
      </c>
      <c r="E62" s="90" t="s">
        <v>90</v>
      </c>
      <c r="F62" s="82">
        <v>30</v>
      </c>
      <c r="G62" s="121">
        <v>4.5999999999999996</v>
      </c>
      <c r="H62" s="86">
        <f>G62*1.05</f>
        <v>4.83</v>
      </c>
      <c r="I62" s="86">
        <f>F62*G62</f>
        <v>138</v>
      </c>
      <c r="J62" s="90" t="s">
        <v>581</v>
      </c>
      <c r="K62" s="90" t="s">
        <v>565</v>
      </c>
    </row>
    <row r="63" spans="1:11" ht="22.5" customHeight="1" x14ac:dyDescent="0.3">
      <c r="A63" s="95"/>
      <c r="B63" s="99"/>
      <c r="C63" s="12" t="s">
        <v>82</v>
      </c>
      <c r="D63" s="83"/>
      <c r="E63" s="92"/>
      <c r="F63" s="82"/>
      <c r="G63" s="123"/>
      <c r="H63" s="108"/>
      <c r="I63" s="108"/>
      <c r="J63" s="92"/>
      <c r="K63" s="92"/>
    </row>
    <row r="64" spans="1:11" ht="17.25" customHeight="1" x14ac:dyDescent="0.3">
      <c r="A64" s="95"/>
      <c r="B64" s="99"/>
      <c r="C64" s="12" t="s">
        <v>83</v>
      </c>
      <c r="D64" s="83"/>
      <c r="E64" s="92"/>
      <c r="F64" s="82"/>
      <c r="G64" s="123"/>
      <c r="H64" s="108"/>
      <c r="I64" s="108"/>
      <c r="J64" s="92"/>
      <c r="K64" s="92"/>
    </row>
    <row r="65" spans="1:11" ht="31.5" customHeight="1" x14ac:dyDescent="0.3">
      <c r="A65" s="95"/>
      <c r="B65" s="99"/>
      <c r="C65" s="12" t="s">
        <v>84</v>
      </c>
      <c r="D65" s="83"/>
      <c r="E65" s="92"/>
      <c r="F65" s="82"/>
      <c r="G65" s="123"/>
      <c r="H65" s="108"/>
      <c r="I65" s="108"/>
      <c r="J65" s="92"/>
      <c r="K65" s="92"/>
    </row>
    <row r="66" spans="1:11" ht="45.75" customHeight="1" x14ac:dyDescent="0.3">
      <c r="A66" s="95"/>
      <c r="B66" s="99"/>
      <c r="C66" s="12" t="s">
        <v>85</v>
      </c>
      <c r="D66" s="83"/>
      <c r="E66" s="92"/>
      <c r="F66" s="82"/>
      <c r="G66" s="123"/>
      <c r="H66" s="108"/>
      <c r="I66" s="108"/>
      <c r="J66" s="92"/>
      <c r="K66" s="92"/>
    </row>
    <row r="67" spans="1:11" ht="17.25" customHeight="1" x14ac:dyDescent="0.3">
      <c r="A67" s="95"/>
      <c r="B67" s="99"/>
      <c r="C67" s="12" t="s">
        <v>86</v>
      </c>
      <c r="D67" s="83"/>
      <c r="E67" s="92"/>
      <c r="F67" s="82"/>
      <c r="G67" s="123"/>
      <c r="H67" s="108"/>
      <c r="I67" s="108"/>
      <c r="J67" s="92"/>
      <c r="K67" s="92"/>
    </row>
    <row r="68" spans="1:11" ht="61.5" customHeight="1" x14ac:dyDescent="0.3">
      <c r="A68" s="95"/>
      <c r="B68" s="99"/>
      <c r="C68" s="12" t="s">
        <v>87</v>
      </c>
      <c r="D68" s="83"/>
      <c r="E68" s="92"/>
      <c r="F68" s="82"/>
      <c r="G68" s="123"/>
      <c r="H68" s="108"/>
      <c r="I68" s="108"/>
      <c r="J68" s="92"/>
      <c r="K68" s="92"/>
    </row>
    <row r="69" spans="1:11" ht="51.75" customHeight="1" x14ac:dyDescent="0.3">
      <c r="A69" s="95"/>
      <c r="B69" s="99"/>
      <c r="C69" s="12" t="s">
        <v>88</v>
      </c>
      <c r="D69" s="83"/>
      <c r="E69" s="92"/>
      <c r="F69" s="82"/>
      <c r="G69" s="123"/>
      <c r="H69" s="108"/>
      <c r="I69" s="108"/>
      <c r="J69" s="92"/>
      <c r="K69" s="92"/>
    </row>
    <row r="70" spans="1:11" ht="20.25" customHeight="1" x14ac:dyDescent="0.3">
      <c r="A70" s="95"/>
      <c r="B70" s="99"/>
      <c r="C70" s="10" t="s">
        <v>89</v>
      </c>
      <c r="D70" s="83"/>
      <c r="E70" s="91"/>
      <c r="F70" s="82"/>
      <c r="G70" s="122"/>
      <c r="H70" s="87"/>
      <c r="I70" s="87"/>
      <c r="J70" s="91"/>
      <c r="K70" s="91"/>
    </row>
    <row r="71" spans="1:11" x14ac:dyDescent="0.3">
      <c r="A71" s="119" t="s">
        <v>91</v>
      </c>
      <c r="B71" s="119"/>
      <c r="C71" s="120"/>
      <c r="D71" s="119"/>
      <c r="E71" s="119"/>
      <c r="F71" s="119"/>
      <c r="G71" s="8"/>
      <c r="H71" s="56"/>
      <c r="I71" s="57"/>
      <c r="J71" s="68"/>
      <c r="K71" s="68"/>
    </row>
    <row r="72" spans="1:11" ht="29.25" customHeight="1" x14ac:dyDescent="0.3">
      <c r="A72" s="95" t="s">
        <v>92</v>
      </c>
      <c r="B72" s="99" t="s">
        <v>108</v>
      </c>
      <c r="C72" s="11" t="s">
        <v>93</v>
      </c>
      <c r="D72" s="90" t="s">
        <v>98</v>
      </c>
      <c r="E72" s="90" t="s">
        <v>539</v>
      </c>
      <c r="F72" s="90">
        <v>50</v>
      </c>
      <c r="G72" s="121">
        <v>2.5</v>
      </c>
      <c r="H72" s="86">
        <f>G72*1.21</f>
        <v>3.0249999999999999</v>
      </c>
      <c r="I72" s="86">
        <f>F72*G72</f>
        <v>125</v>
      </c>
      <c r="J72" s="90" t="s">
        <v>582</v>
      </c>
      <c r="K72" s="127" t="s">
        <v>565</v>
      </c>
    </row>
    <row r="73" spans="1:11" ht="45" customHeight="1" x14ac:dyDescent="0.3">
      <c r="A73" s="95"/>
      <c r="B73" s="99"/>
      <c r="C73" s="12" t="s">
        <v>94</v>
      </c>
      <c r="D73" s="91"/>
      <c r="E73" s="91"/>
      <c r="F73" s="91"/>
      <c r="G73" s="122"/>
      <c r="H73" s="87"/>
      <c r="I73" s="87"/>
      <c r="J73" s="92"/>
      <c r="K73" s="129"/>
    </row>
    <row r="74" spans="1:11" ht="46.5" customHeight="1" x14ac:dyDescent="0.3">
      <c r="A74" s="95"/>
      <c r="B74" s="99"/>
      <c r="C74" s="12" t="s">
        <v>95</v>
      </c>
      <c r="D74" s="9" t="s">
        <v>12</v>
      </c>
      <c r="E74" s="31" t="s">
        <v>539</v>
      </c>
      <c r="F74" s="5">
        <v>60</v>
      </c>
      <c r="G74" s="55">
        <v>4.5</v>
      </c>
      <c r="H74" s="57">
        <f>G74*1.21</f>
        <v>5.4450000000000003</v>
      </c>
      <c r="I74" s="57">
        <f>F74*G74</f>
        <v>270</v>
      </c>
      <c r="J74" s="131"/>
      <c r="K74" s="133"/>
    </row>
    <row r="75" spans="1:11" ht="44.25" customHeight="1" x14ac:dyDescent="0.3">
      <c r="A75" s="95"/>
      <c r="B75" s="99"/>
      <c r="C75" s="12" t="s">
        <v>96</v>
      </c>
      <c r="D75" s="90" t="s">
        <v>13</v>
      </c>
      <c r="E75" s="90" t="s">
        <v>539</v>
      </c>
      <c r="F75" s="90">
        <v>70</v>
      </c>
      <c r="G75" s="121">
        <v>17.2</v>
      </c>
      <c r="H75" s="86">
        <f>G75*1.21</f>
        <v>20.811999999999998</v>
      </c>
      <c r="I75" s="86">
        <f>F75*G75</f>
        <v>1204</v>
      </c>
      <c r="J75" s="131"/>
      <c r="K75" s="133"/>
    </row>
    <row r="76" spans="1:11" x14ac:dyDescent="0.3">
      <c r="A76" s="95"/>
      <c r="B76" s="99"/>
      <c r="C76" s="12" t="s">
        <v>97</v>
      </c>
      <c r="D76" s="91"/>
      <c r="E76" s="91"/>
      <c r="F76" s="91"/>
      <c r="G76" s="122"/>
      <c r="H76" s="87"/>
      <c r="I76" s="87"/>
      <c r="J76" s="132"/>
      <c r="K76" s="134"/>
    </row>
    <row r="77" spans="1:11" ht="27.6" x14ac:dyDescent="0.3">
      <c r="A77" s="95" t="s">
        <v>99</v>
      </c>
      <c r="B77" s="99" t="s">
        <v>109</v>
      </c>
      <c r="C77" s="11" t="s">
        <v>100</v>
      </c>
      <c r="D77" s="9" t="s">
        <v>98</v>
      </c>
      <c r="E77" s="31" t="s">
        <v>539</v>
      </c>
      <c r="F77" s="5">
        <v>30</v>
      </c>
      <c r="G77" s="55">
        <v>3.9</v>
      </c>
      <c r="H77" s="57">
        <f>G77*1.21</f>
        <v>4.7189999999999994</v>
      </c>
      <c r="I77" s="57">
        <f>F77*G77</f>
        <v>117</v>
      </c>
      <c r="J77" s="90" t="s">
        <v>583</v>
      </c>
      <c r="K77" s="127" t="s">
        <v>565</v>
      </c>
    </row>
    <row r="78" spans="1:11" ht="41.4" x14ac:dyDescent="0.3">
      <c r="A78" s="95"/>
      <c r="B78" s="99"/>
      <c r="C78" s="12" t="s">
        <v>94</v>
      </c>
      <c r="D78" s="90" t="s">
        <v>12</v>
      </c>
      <c r="E78" s="90" t="s">
        <v>539</v>
      </c>
      <c r="F78" s="90">
        <v>20</v>
      </c>
      <c r="G78" s="121">
        <v>4.55</v>
      </c>
      <c r="H78" s="86">
        <f>G78*1.21</f>
        <v>5.5054999999999996</v>
      </c>
      <c r="I78" s="86">
        <f>F78*G78</f>
        <v>91</v>
      </c>
      <c r="J78" s="92"/>
      <c r="K78" s="135"/>
    </row>
    <row r="79" spans="1:11" ht="44.25" customHeight="1" x14ac:dyDescent="0.3">
      <c r="A79" s="95"/>
      <c r="B79" s="99"/>
      <c r="C79" s="12" t="s">
        <v>101</v>
      </c>
      <c r="D79" s="91"/>
      <c r="E79" s="91"/>
      <c r="F79" s="91"/>
      <c r="G79" s="122"/>
      <c r="H79" s="87"/>
      <c r="I79" s="87"/>
      <c r="J79" s="92"/>
      <c r="K79" s="135"/>
    </row>
    <row r="80" spans="1:11" ht="20.25" customHeight="1" x14ac:dyDescent="0.3">
      <c r="A80" s="95"/>
      <c r="B80" s="99"/>
      <c r="C80" s="12" t="s">
        <v>102</v>
      </c>
      <c r="D80" s="90" t="s">
        <v>13</v>
      </c>
      <c r="E80" s="90" t="s">
        <v>539</v>
      </c>
      <c r="F80" s="90">
        <v>30</v>
      </c>
      <c r="G80" s="121">
        <v>19.2</v>
      </c>
      <c r="H80" s="86">
        <f>G80*1.21</f>
        <v>23.231999999999999</v>
      </c>
      <c r="I80" s="86">
        <f>F80*G80</f>
        <v>576</v>
      </c>
      <c r="J80" s="92"/>
      <c r="K80" s="135"/>
    </row>
    <row r="81" spans="1:11" x14ac:dyDescent="0.3">
      <c r="A81" s="95"/>
      <c r="B81" s="99"/>
      <c r="C81" s="10" t="s">
        <v>103</v>
      </c>
      <c r="D81" s="91"/>
      <c r="E81" s="91"/>
      <c r="F81" s="91"/>
      <c r="G81" s="122"/>
      <c r="H81" s="87"/>
      <c r="I81" s="87"/>
      <c r="J81" s="91"/>
      <c r="K81" s="136"/>
    </row>
    <row r="82" spans="1:11" ht="15" customHeight="1" x14ac:dyDescent="0.3">
      <c r="A82" s="124" t="s">
        <v>524</v>
      </c>
      <c r="B82" s="125"/>
      <c r="C82" s="125"/>
      <c r="D82" s="125"/>
      <c r="E82" s="125"/>
      <c r="F82" s="125"/>
      <c r="G82" s="125"/>
      <c r="H82" s="126"/>
      <c r="I82" s="57">
        <f>I80+I78+I77+I75+I74+I72+I62+I56+I55+I54+I48+I45+I43+I35+I33+I32+I31+I30+I29+I26+I25+I23+I21+I19+I17+I15+I13+I11+I10</f>
        <v>13346</v>
      </c>
      <c r="J82" s="137"/>
      <c r="K82" s="138"/>
    </row>
    <row r="83" spans="1:11" ht="15" customHeight="1" x14ac:dyDescent="0.3">
      <c r="A83" s="124" t="s">
        <v>525</v>
      </c>
      <c r="B83" s="125"/>
      <c r="C83" s="125"/>
      <c r="D83" s="125"/>
      <c r="E83" s="125"/>
      <c r="F83" s="125"/>
      <c r="G83" s="125"/>
      <c r="H83" s="126"/>
      <c r="I83" s="57">
        <f>I84-I82</f>
        <v>1800.58</v>
      </c>
      <c r="J83" s="139"/>
      <c r="K83" s="140"/>
    </row>
    <row r="84" spans="1:11" x14ac:dyDescent="0.3">
      <c r="A84" s="143" t="s">
        <v>526</v>
      </c>
      <c r="B84" s="144"/>
      <c r="C84" s="144"/>
      <c r="D84" s="144"/>
      <c r="E84" s="144"/>
      <c r="F84" s="144"/>
      <c r="G84" s="144"/>
      <c r="H84" s="145"/>
      <c r="I84" s="72">
        <v>15146.58</v>
      </c>
      <c r="J84" s="141"/>
      <c r="K84" s="142"/>
    </row>
    <row r="87" spans="1:11" ht="15.6" x14ac:dyDescent="0.3">
      <c r="A87" s="1" t="s">
        <v>253</v>
      </c>
    </row>
    <row r="89" spans="1:11" ht="41.4" x14ac:dyDescent="0.3">
      <c r="A89" s="4" t="s">
        <v>110</v>
      </c>
      <c r="B89" s="4" t="s">
        <v>2</v>
      </c>
      <c r="C89" s="4" t="s">
        <v>3</v>
      </c>
      <c r="D89" s="4" t="s">
        <v>535</v>
      </c>
      <c r="E89" s="4" t="s">
        <v>4</v>
      </c>
      <c r="F89" s="4" t="s">
        <v>522</v>
      </c>
      <c r="G89" s="4" t="s">
        <v>518</v>
      </c>
      <c r="H89" s="60" t="s">
        <v>519</v>
      </c>
      <c r="I89" s="60" t="s">
        <v>523</v>
      </c>
      <c r="J89" s="4" t="s">
        <v>520</v>
      </c>
      <c r="K89" s="4" t="s">
        <v>521</v>
      </c>
    </row>
    <row r="90" spans="1:11" x14ac:dyDescent="0.3">
      <c r="A90" s="5">
        <v>1</v>
      </c>
      <c r="B90" s="5">
        <v>2</v>
      </c>
      <c r="C90" s="5">
        <v>3</v>
      </c>
      <c r="D90" s="32">
        <v>4</v>
      </c>
      <c r="E90" s="32">
        <v>5</v>
      </c>
      <c r="F90" s="32">
        <v>6</v>
      </c>
      <c r="G90" s="32">
        <v>7</v>
      </c>
      <c r="H90" s="61">
        <v>8</v>
      </c>
      <c r="I90" s="61">
        <v>9</v>
      </c>
      <c r="J90" s="51">
        <v>10</v>
      </c>
      <c r="K90" s="51">
        <v>11</v>
      </c>
    </row>
    <row r="91" spans="1:11" ht="15" customHeight="1" x14ac:dyDescent="0.3">
      <c r="A91" s="110" t="s">
        <v>111</v>
      </c>
      <c r="B91" s="111"/>
      <c r="C91" s="111"/>
      <c r="D91" s="111"/>
      <c r="E91" s="111"/>
      <c r="F91" s="111"/>
      <c r="G91" s="111"/>
      <c r="H91" s="111"/>
      <c r="I91" s="111"/>
      <c r="J91" s="111"/>
      <c r="K91" s="112"/>
    </row>
    <row r="92" spans="1:11" ht="27.6" x14ac:dyDescent="0.3">
      <c r="A92" s="91" t="s">
        <v>112</v>
      </c>
      <c r="B92" s="80" t="s">
        <v>113</v>
      </c>
      <c r="C92" s="12" t="s">
        <v>114</v>
      </c>
      <c r="D92" s="92" t="s">
        <v>125</v>
      </c>
      <c r="E92" s="90" t="s">
        <v>539</v>
      </c>
      <c r="F92" s="92">
        <v>30</v>
      </c>
      <c r="G92" s="84"/>
      <c r="H92" s="86"/>
      <c r="I92" s="86"/>
      <c r="J92" s="88"/>
      <c r="K92" s="88"/>
    </row>
    <row r="93" spans="1:11" ht="89.25" customHeight="1" x14ac:dyDescent="0.3">
      <c r="A93" s="82"/>
      <c r="B93" s="99"/>
      <c r="C93" s="12" t="s">
        <v>115</v>
      </c>
      <c r="D93" s="91"/>
      <c r="E93" s="91"/>
      <c r="F93" s="91"/>
      <c r="G93" s="85"/>
      <c r="H93" s="87"/>
      <c r="I93" s="87"/>
      <c r="J93" s="89"/>
      <c r="K93" s="89"/>
    </row>
    <row r="94" spans="1:11" ht="63" customHeight="1" x14ac:dyDescent="0.3">
      <c r="A94" s="82"/>
      <c r="B94" s="99"/>
      <c r="C94" s="12" t="s">
        <v>116</v>
      </c>
      <c r="D94" s="82" t="s">
        <v>126</v>
      </c>
      <c r="E94" s="90" t="s">
        <v>539</v>
      </c>
      <c r="F94" s="82">
        <v>20</v>
      </c>
      <c r="G94" s="84"/>
      <c r="H94" s="86"/>
      <c r="I94" s="86"/>
      <c r="J94" s="88"/>
      <c r="K94" s="88"/>
    </row>
    <row r="95" spans="1:11" ht="45" customHeight="1" x14ac:dyDescent="0.3">
      <c r="A95" s="82"/>
      <c r="B95" s="99"/>
      <c r="C95" s="12" t="s">
        <v>117</v>
      </c>
      <c r="D95" s="82"/>
      <c r="E95" s="91"/>
      <c r="F95" s="82"/>
      <c r="G95" s="85"/>
      <c r="H95" s="87"/>
      <c r="I95" s="87"/>
      <c r="J95" s="89"/>
      <c r="K95" s="89"/>
    </row>
    <row r="96" spans="1:11" x14ac:dyDescent="0.3">
      <c r="A96" s="82"/>
      <c r="B96" s="99"/>
      <c r="C96" s="12" t="s">
        <v>118</v>
      </c>
      <c r="D96" s="82" t="s">
        <v>13</v>
      </c>
      <c r="E96" s="90" t="s">
        <v>539</v>
      </c>
      <c r="F96" s="82">
        <v>100</v>
      </c>
      <c r="G96" s="84"/>
      <c r="H96" s="86"/>
      <c r="I96" s="86"/>
      <c r="J96" s="88"/>
      <c r="K96" s="88"/>
    </row>
    <row r="97" spans="1:11" x14ac:dyDescent="0.3">
      <c r="A97" s="82"/>
      <c r="B97" s="99"/>
      <c r="C97" s="12" t="s">
        <v>119</v>
      </c>
      <c r="D97" s="82"/>
      <c r="E97" s="92"/>
      <c r="F97" s="82"/>
      <c r="G97" s="107"/>
      <c r="H97" s="108"/>
      <c r="I97" s="108"/>
      <c r="J97" s="109"/>
      <c r="K97" s="109"/>
    </row>
    <row r="98" spans="1:11" x14ac:dyDescent="0.3">
      <c r="A98" s="82"/>
      <c r="B98" s="99"/>
      <c r="C98" s="12" t="s">
        <v>120</v>
      </c>
      <c r="D98" s="82"/>
      <c r="E98" s="92"/>
      <c r="F98" s="82"/>
      <c r="G98" s="107"/>
      <c r="H98" s="108"/>
      <c r="I98" s="108"/>
      <c r="J98" s="109"/>
      <c r="K98" s="109"/>
    </row>
    <row r="99" spans="1:11" x14ac:dyDescent="0.3">
      <c r="A99" s="82"/>
      <c r="B99" s="99"/>
      <c r="C99" s="12" t="s">
        <v>121</v>
      </c>
      <c r="D99" s="82"/>
      <c r="E99" s="92"/>
      <c r="F99" s="82"/>
      <c r="G99" s="107"/>
      <c r="H99" s="108"/>
      <c r="I99" s="108"/>
      <c r="J99" s="109"/>
      <c r="K99" s="109"/>
    </row>
    <row r="100" spans="1:11" ht="27.6" x14ac:dyDescent="0.3">
      <c r="A100" s="82"/>
      <c r="B100" s="99"/>
      <c r="C100" s="12" t="s">
        <v>122</v>
      </c>
      <c r="D100" s="82"/>
      <c r="E100" s="92"/>
      <c r="F100" s="82"/>
      <c r="G100" s="107"/>
      <c r="H100" s="108"/>
      <c r="I100" s="108"/>
      <c r="J100" s="109"/>
      <c r="K100" s="109"/>
    </row>
    <row r="101" spans="1:11" x14ac:dyDescent="0.3">
      <c r="A101" s="82"/>
      <c r="B101" s="99"/>
      <c r="C101" s="12" t="s">
        <v>123</v>
      </c>
      <c r="D101" s="82"/>
      <c r="E101" s="92"/>
      <c r="F101" s="82"/>
      <c r="G101" s="107"/>
      <c r="H101" s="108"/>
      <c r="I101" s="108"/>
      <c r="J101" s="109"/>
      <c r="K101" s="109"/>
    </row>
    <row r="102" spans="1:11" x14ac:dyDescent="0.3">
      <c r="A102" s="82"/>
      <c r="B102" s="99"/>
      <c r="C102" s="12" t="s">
        <v>124</v>
      </c>
      <c r="D102" s="82"/>
      <c r="E102" s="91"/>
      <c r="F102" s="82"/>
      <c r="G102" s="85"/>
      <c r="H102" s="87"/>
      <c r="I102" s="87"/>
      <c r="J102" s="89"/>
      <c r="K102" s="89"/>
    </row>
    <row r="103" spans="1:11" x14ac:dyDescent="0.3">
      <c r="A103" s="82" t="s">
        <v>127</v>
      </c>
      <c r="B103" s="100" t="s">
        <v>254</v>
      </c>
      <c r="C103" s="11" t="s">
        <v>128</v>
      </c>
      <c r="D103" s="90" t="s">
        <v>125</v>
      </c>
      <c r="E103" s="90" t="s">
        <v>539</v>
      </c>
      <c r="F103" s="90">
        <v>30</v>
      </c>
      <c r="G103" s="84"/>
      <c r="H103" s="86"/>
      <c r="I103" s="86"/>
      <c r="J103" s="88"/>
      <c r="K103" s="88"/>
    </row>
    <row r="104" spans="1:11" x14ac:dyDescent="0.3">
      <c r="A104" s="82"/>
      <c r="B104" s="100"/>
      <c r="C104" s="12" t="s">
        <v>129</v>
      </c>
      <c r="D104" s="91"/>
      <c r="E104" s="91"/>
      <c r="F104" s="91"/>
      <c r="G104" s="85"/>
      <c r="H104" s="87"/>
      <c r="I104" s="87"/>
      <c r="J104" s="89"/>
      <c r="K104" s="89"/>
    </row>
    <row r="105" spans="1:11" ht="27.6" x14ac:dyDescent="0.3">
      <c r="A105" s="82"/>
      <c r="B105" s="100"/>
      <c r="C105" s="12" t="s">
        <v>130</v>
      </c>
      <c r="D105" s="90" t="s">
        <v>135</v>
      </c>
      <c r="E105" s="90" t="s">
        <v>539</v>
      </c>
      <c r="F105" s="90">
        <v>40</v>
      </c>
      <c r="G105" s="84"/>
      <c r="H105" s="86"/>
      <c r="I105" s="86"/>
      <c r="J105" s="88"/>
      <c r="K105" s="88"/>
    </row>
    <row r="106" spans="1:11" x14ac:dyDescent="0.3">
      <c r="A106" s="82"/>
      <c r="B106" s="100"/>
      <c r="C106" s="12" t="s">
        <v>131</v>
      </c>
      <c r="D106" s="92"/>
      <c r="E106" s="92"/>
      <c r="F106" s="92"/>
      <c r="G106" s="107"/>
      <c r="H106" s="108"/>
      <c r="I106" s="108"/>
      <c r="J106" s="109"/>
      <c r="K106" s="109"/>
    </row>
    <row r="107" spans="1:11" x14ac:dyDescent="0.3">
      <c r="A107" s="82"/>
      <c r="B107" s="100"/>
      <c r="C107" s="12" t="s">
        <v>119</v>
      </c>
      <c r="D107" s="92"/>
      <c r="E107" s="92"/>
      <c r="F107" s="92"/>
      <c r="G107" s="107"/>
      <c r="H107" s="108"/>
      <c r="I107" s="108"/>
      <c r="J107" s="109"/>
      <c r="K107" s="109"/>
    </row>
    <row r="108" spans="1:11" x14ac:dyDescent="0.3">
      <c r="A108" s="82"/>
      <c r="B108" s="100"/>
      <c r="C108" s="12" t="s">
        <v>132</v>
      </c>
      <c r="D108" s="92"/>
      <c r="E108" s="92"/>
      <c r="F108" s="92"/>
      <c r="G108" s="107"/>
      <c r="H108" s="108"/>
      <c r="I108" s="108"/>
      <c r="J108" s="109"/>
      <c r="K108" s="109"/>
    </row>
    <row r="109" spans="1:11" ht="27.6" x14ac:dyDescent="0.3">
      <c r="A109" s="82"/>
      <c r="B109" s="100"/>
      <c r="C109" s="12" t="s">
        <v>133</v>
      </c>
      <c r="D109" s="92"/>
      <c r="E109" s="92"/>
      <c r="F109" s="92"/>
      <c r="G109" s="107"/>
      <c r="H109" s="108"/>
      <c r="I109" s="108"/>
      <c r="J109" s="109"/>
      <c r="K109" s="109"/>
    </row>
    <row r="110" spans="1:11" ht="27.6" x14ac:dyDescent="0.3">
      <c r="A110" s="82"/>
      <c r="B110" s="100"/>
      <c r="C110" s="12" t="s">
        <v>122</v>
      </c>
      <c r="D110" s="92"/>
      <c r="E110" s="92"/>
      <c r="F110" s="92"/>
      <c r="G110" s="107"/>
      <c r="H110" s="108"/>
      <c r="I110" s="108"/>
      <c r="J110" s="109"/>
      <c r="K110" s="109"/>
    </row>
    <row r="111" spans="1:11" x14ac:dyDescent="0.3">
      <c r="A111" s="82"/>
      <c r="B111" s="100"/>
      <c r="C111" s="12" t="s">
        <v>134</v>
      </c>
      <c r="D111" s="91"/>
      <c r="E111" s="91"/>
      <c r="F111" s="91"/>
      <c r="G111" s="85"/>
      <c r="H111" s="87"/>
      <c r="I111" s="87"/>
      <c r="J111" s="89"/>
      <c r="K111" s="89"/>
    </row>
    <row r="112" spans="1:11" x14ac:dyDescent="0.3">
      <c r="A112" s="82" t="s">
        <v>136</v>
      </c>
      <c r="B112" s="99" t="s">
        <v>137</v>
      </c>
      <c r="C112" s="11" t="s">
        <v>138</v>
      </c>
      <c r="D112" s="83" t="s">
        <v>125</v>
      </c>
      <c r="E112" s="90" t="s">
        <v>539</v>
      </c>
      <c r="F112" s="82">
        <v>50</v>
      </c>
      <c r="G112" s="84"/>
      <c r="H112" s="86"/>
      <c r="I112" s="86"/>
      <c r="J112" s="148"/>
      <c r="K112" s="88"/>
    </row>
    <row r="113" spans="1:11" ht="27.6" x14ac:dyDescent="0.3">
      <c r="A113" s="82"/>
      <c r="B113" s="99"/>
      <c r="C113" s="12" t="s">
        <v>139</v>
      </c>
      <c r="D113" s="83"/>
      <c r="E113" s="92"/>
      <c r="F113" s="82"/>
      <c r="G113" s="107"/>
      <c r="H113" s="108"/>
      <c r="I113" s="108"/>
      <c r="J113" s="148"/>
      <c r="K113" s="109"/>
    </row>
    <row r="114" spans="1:11" x14ac:dyDescent="0.3">
      <c r="A114" s="82"/>
      <c r="B114" s="99"/>
      <c r="C114" s="12" t="s">
        <v>140</v>
      </c>
      <c r="D114" s="83"/>
      <c r="E114" s="92"/>
      <c r="F114" s="82"/>
      <c r="G114" s="107"/>
      <c r="H114" s="108"/>
      <c r="I114" s="108"/>
      <c r="J114" s="148"/>
      <c r="K114" s="109"/>
    </row>
    <row r="115" spans="1:11" ht="27.6" x14ac:dyDescent="0.3">
      <c r="A115" s="82"/>
      <c r="B115" s="99"/>
      <c r="C115" s="12" t="s">
        <v>141</v>
      </c>
      <c r="D115" s="83"/>
      <c r="E115" s="92"/>
      <c r="F115" s="82"/>
      <c r="G115" s="107"/>
      <c r="H115" s="108"/>
      <c r="I115" s="108"/>
      <c r="J115" s="148"/>
      <c r="K115" s="109"/>
    </row>
    <row r="116" spans="1:11" ht="27.6" x14ac:dyDescent="0.3">
      <c r="A116" s="82"/>
      <c r="B116" s="99"/>
      <c r="C116" s="12" t="s">
        <v>122</v>
      </c>
      <c r="D116" s="83"/>
      <c r="E116" s="92"/>
      <c r="F116" s="82"/>
      <c r="G116" s="107"/>
      <c r="H116" s="108"/>
      <c r="I116" s="108"/>
      <c r="J116" s="148"/>
      <c r="K116" s="109"/>
    </row>
    <row r="117" spans="1:11" x14ac:dyDescent="0.3">
      <c r="A117" s="82"/>
      <c r="B117" s="99"/>
      <c r="C117" s="12" t="s">
        <v>142</v>
      </c>
      <c r="D117" s="83"/>
      <c r="E117" s="91"/>
      <c r="F117" s="82"/>
      <c r="G117" s="85"/>
      <c r="H117" s="87"/>
      <c r="I117" s="87"/>
      <c r="J117" s="148"/>
      <c r="K117" s="89"/>
    </row>
    <row r="118" spans="1:11" x14ac:dyDescent="0.3">
      <c r="A118" s="82" t="s">
        <v>143</v>
      </c>
      <c r="B118" s="99" t="s">
        <v>144</v>
      </c>
      <c r="C118" s="11" t="s">
        <v>145</v>
      </c>
      <c r="D118" s="83"/>
      <c r="E118" s="90" t="s">
        <v>539</v>
      </c>
      <c r="F118" s="82">
        <v>10</v>
      </c>
      <c r="G118" s="84"/>
      <c r="H118" s="86"/>
      <c r="I118" s="86"/>
      <c r="J118" s="88"/>
      <c r="K118" s="88"/>
    </row>
    <row r="119" spans="1:11" ht="27.6" x14ac:dyDescent="0.3">
      <c r="A119" s="82"/>
      <c r="B119" s="99"/>
      <c r="C119" s="12" t="s">
        <v>146</v>
      </c>
      <c r="D119" s="83"/>
      <c r="E119" s="92"/>
      <c r="F119" s="82"/>
      <c r="G119" s="107"/>
      <c r="H119" s="108"/>
      <c r="I119" s="108"/>
      <c r="J119" s="109"/>
      <c r="K119" s="109"/>
    </row>
    <row r="120" spans="1:11" ht="58.5" customHeight="1" x14ac:dyDescent="0.3">
      <c r="A120" s="82"/>
      <c r="B120" s="99"/>
      <c r="C120" s="12" t="s">
        <v>147</v>
      </c>
      <c r="D120" s="83"/>
      <c r="E120" s="92"/>
      <c r="F120" s="82"/>
      <c r="G120" s="107"/>
      <c r="H120" s="108"/>
      <c r="I120" s="108"/>
      <c r="J120" s="109"/>
      <c r="K120" s="109"/>
    </row>
    <row r="121" spans="1:11" ht="27.6" x14ac:dyDescent="0.3">
      <c r="A121" s="82"/>
      <c r="B121" s="99"/>
      <c r="C121" s="12" t="s">
        <v>148</v>
      </c>
      <c r="D121" s="83"/>
      <c r="E121" s="92"/>
      <c r="F121" s="82"/>
      <c r="G121" s="107"/>
      <c r="H121" s="108"/>
      <c r="I121" s="108"/>
      <c r="J121" s="109"/>
      <c r="K121" s="109"/>
    </row>
    <row r="122" spans="1:11" ht="17.25" customHeight="1" x14ac:dyDescent="0.3">
      <c r="A122" s="82"/>
      <c r="B122" s="99"/>
      <c r="C122" s="10" t="s">
        <v>149</v>
      </c>
      <c r="D122" s="83"/>
      <c r="E122" s="91"/>
      <c r="F122" s="82"/>
      <c r="G122" s="85"/>
      <c r="H122" s="87"/>
      <c r="I122" s="87"/>
      <c r="J122" s="89"/>
      <c r="K122" s="89"/>
    </row>
    <row r="123" spans="1:11" ht="69" x14ac:dyDescent="0.3">
      <c r="A123" s="5" t="s">
        <v>150</v>
      </c>
      <c r="B123" s="15" t="s">
        <v>151</v>
      </c>
      <c r="C123" s="10" t="s">
        <v>152</v>
      </c>
      <c r="D123" s="5"/>
      <c r="E123" s="30" t="s">
        <v>539</v>
      </c>
      <c r="F123" s="5">
        <v>15</v>
      </c>
      <c r="G123" s="8"/>
      <c r="H123" s="56"/>
      <c r="I123" s="57"/>
      <c r="J123" s="68"/>
      <c r="K123" s="68"/>
    </row>
    <row r="124" spans="1:11" ht="69" x14ac:dyDescent="0.3">
      <c r="A124" s="5" t="s">
        <v>153</v>
      </c>
      <c r="B124" s="15" t="s">
        <v>154</v>
      </c>
      <c r="C124" s="6" t="s">
        <v>155</v>
      </c>
      <c r="D124" s="5"/>
      <c r="E124" s="30" t="s">
        <v>539</v>
      </c>
      <c r="F124" s="5">
        <v>10</v>
      </c>
      <c r="G124" s="8"/>
      <c r="H124" s="56"/>
      <c r="I124" s="57"/>
      <c r="J124" s="68"/>
      <c r="K124" s="68"/>
    </row>
    <row r="125" spans="1:11" ht="15" customHeight="1" x14ac:dyDescent="0.3">
      <c r="A125" s="110" t="s">
        <v>156</v>
      </c>
      <c r="B125" s="111"/>
      <c r="C125" s="111"/>
      <c r="D125" s="111"/>
      <c r="E125" s="111"/>
      <c r="F125" s="111"/>
      <c r="G125" s="111"/>
      <c r="H125" s="111"/>
      <c r="I125" s="111"/>
      <c r="J125" s="111"/>
      <c r="K125" s="112"/>
    </row>
    <row r="126" spans="1:11" ht="58.5" customHeight="1" x14ac:dyDescent="0.3">
      <c r="A126" s="82" t="s">
        <v>157</v>
      </c>
      <c r="B126" s="99" t="s">
        <v>158</v>
      </c>
      <c r="C126" s="11" t="s">
        <v>159</v>
      </c>
      <c r="D126" s="83" t="s">
        <v>135</v>
      </c>
      <c r="E126" s="83" t="s">
        <v>539</v>
      </c>
      <c r="F126" s="82">
        <v>75</v>
      </c>
      <c r="G126" s="84"/>
      <c r="H126" s="86"/>
      <c r="I126" s="86"/>
      <c r="J126" s="88"/>
      <c r="K126" s="88"/>
    </row>
    <row r="127" spans="1:11" ht="27.6" x14ac:dyDescent="0.3">
      <c r="A127" s="82"/>
      <c r="B127" s="99"/>
      <c r="C127" s="12" t="s">
        <v>160</v>
      </c>
      <c r="D127" s="83"/>
      <c r="E127" s="83"/>
      <c r="F127" s="82"/>
      <c r="G127" s="107"/>
      <c r="H127" s="108"/>
      <c r="I127" s="108"/>
      <c r="J127" s="109"/>
      <c r="K127" s="109"/>
    </row>
    <row r="128" spans="1:11" ht="76.5" customHeight="1" x14ac:dyDescent="0.3">
      <c r="A128" s="82"/>
      <c r="B128" s="99"/>
      <c r="C128" s="12" t="s">
        <v>161</v>
      </c>
      <c r="D128" s="83"/>
      <c r="E128" s="83"/>
      <c r="F128" s="82"/>
      <c r="G128" s="107"/>
      <c r="H128" s="108"/>
      <c r="I128" s="108"/>
      <c r="J128" s="109"/>
      <c r="K128" s="109"/>
    </row>
    <row r="129" spans="1:11" ht="27.6" x14ac:dyDescent="0.3">
      <c r="A129" s="82"/>
      <c r="B129" s="99"/>
      <c r="C129" s="12" t="s">
        <v>162</v>
      </c>
      <c r="D129" s="83"/>
      <c r="E129" s="83"/>
      <c r="F129" s="82"/>
      <c r="G129" s="107"/>
      <c r="H129" s="108"/>
      <c r="I129" s="108"/>
      <c r="J129" s="109"/>
      <c r="K129" s="109"/>
    </row>
    <row r="130" spans="1:11" x14ac:dyDescent="0.3">
      <c r="A130" s="82"/>
      <c r="B130" s="99"/>
      <c r="C130" s="12" t="s">
        <v>163</v>
      </c>
      <c r="D130" s="83"/>
      <c r="E130" s="83"/>
      <c r="F130" s="82"/>
      <c r="G130" s="107"/>
      <c r="H130" s="108"/>
      <c r="I130" s="108"/>
      <c r="J130" s="109"/>
      <c r="K130" s="109"/>
    </row>
    <row r="131" spans="1:11" ht="61.5" customHeight="1" x14ac:dyDescent="0.3">
      <c r="A131" s="82"/>
      <c r="B131" s="99"/>
      <c r="C131" s="12" t="s">
        <v>164</v>
      </c>
      <c r="D131" s="83"/>
      <c r="E131" s="83"/>
      <c r="F131" s="82"/>
      <c r="G131" s="107"/>
      <c r="H131" s="108"/>
      <c r="I131" s="108"/>
      <c r="J131" s="109"/>
      <c r="K131" s="109"/>
    </row>
    <row r="132" spans="1:11" x14ac:dyDescent="0.3">
      <c r="A132" s="82"/>
      <c r="B132" s="99"/>
      <c r="C132" s="12" t="s">
        <v>165</v>
      </c>
      <c r="D132" s="83"/>
      <c r="E132" s="83"/>
      <c r="F132" s="82"/>
      <c r="G132" s="107"/>
      <c r="H132" s="108"/>
      <c r="I132" s="108"/>
      <c r="J132" s="109"/>
      <c r="K132" s="109"/>
    </row>
    <row r="133" spans="1:11" ht="27.6" x14ac:dyDescent="0.3">
      <c r="A133" s="82"/>
      <c r="B133" s="99"/>
      <c r="C133" s="12" t="s">
        <v>166</v>
      </c>
      <c r="D133" s="83"/>
      <c r="E133" s="83"/>
      <c r="F133" s="82"/>
      <c r="G133" s="107"/>
      <c r="H133" s="108"/>
      <c r="I133" s="108"/>
      <c r="J133" s="109"/>
      <c r="K133" s="109"/>
    </row>
    <row r="134" spans="1:11" x14ac:dyDescent="0.3">
      <c r="A134" s="82"/>
      <c r="B134" s="99"/>
      <c r="C134" s="12" t="s">
        <v>167</v>
      </c>
      <c r="D134" s="83"/>
      <c r="E134" s="83"/>
      <c r="F134" s="82"/>
      <c r="G134" s="107"/>
      <c r="H134" s="108"/>
      <c r="I134" s="108"/>
      <c r="J134" s="109"/>
      <c r="K134" s="109"/>
    </row>
    <row r="135" spans="1:11" x14ac:dyDescent="0.3">
      <c r="A135" s="82"/>
      <c r="B135" s="99"/>
      <c r="C135" s="12" t="s">
        <v>168</v>
      </c>
      <c r="D135" s="83"/>
      <c r="E135" s="83"/>
      <c r="F135" s="82"/>
      <c r="G135" s="107"/>
      <c r="H135" s="108"/>
      <c r="I135" s="108"/>
      <c r="J135" s="109"/>
      <c r="K135" s="109"/>
    </row>
    <row r="136" spans="1:11" ht="27.6" x14ac:dyDescent="0.3">
      <c r="A136" s="82"/>
      <c r="B136" s="99"/>
      <c r="C136" s="12" t="s">
        <v>169</v>
      </c>
      <c r="D136" s="83"/>
      <c r="E136" s="83"/>
      <c r="F136" s="82"/>
      <c r="G136" s="107"/>
      <c r="H136" s="108"/>
      <c r="I136" s="108"/>
      <c r="J136" s="109"/>
      <c r="K136" s="109"/>
    </row>
    <row r="137" spans="1:11" x14ac:dyDescent="0.3">
      <c r="A137" s="82"/>
      <c r="B137" s="99"/>
      <c r="C137" s="12" t="s">
        <v>170</v>
      </c>
      <c r="D137" s="83"/>
      <c r="E137" s="83"/>
      <c r="F137" s="82"/>
      <c r="G137" s="85"/>
      <c r="H137" s="87"/>
      <c r="I137" s="87"/>
      <c r="J137" s="89"/>
      <c r="K137" s="89"/>
    </row>
    <row r="138" spans="1:11" ht="27.6" x14ac:dyDescent="0.3">
      <c r="A138" s="82" t="s">
        <v>171</v>
      </c>
      <c r="B138" s="99" t="s">
        <v>172</v>
      </c>
      <c r="C138" s="11" t="s">
        <v>173</v>
      </c>
      <c r="D138" s="83" t="s">
        <v>536</v>
      </c>
      <c r="E138" s="83" t="s">
        <v>90</v>
      </c>
      <c r="F138" s="82">
        <v>20</v>
      </c>
      <c r="G138" s="84"/>
      <c r="H138" s="86"/>
      <c r="I138" s="86"/>
      <c r="J138" s="88"/>
      <c r="K138" s="88"/>
    </row>
    <row r="139" spans="1:11" ht="94.5" customHeight="1" x14ac:dyDescent="0.3">
      <c r="A139" s="82"/>
      <c r="B139" s="99"/>
      <c r="C139" s="12" t="s">
        <v>174</v>
      </c>
      <c r="D139" s="83"/>
      <c r="E139" s="83"/>
      <c r="F139" s="82"/>
      <c r="G139" s="107"/>
      <c r="H139" s="108"/>
      <c r="I139" s="108"/>
      <c r="J139" s="109"/>
      <c r="K139" s="109"/>
    </row>
    <row r="140" spans="1:11" x14ac:dyDescent="0.3">
      <c r="A140" s="82"/>
      <c r="B140" s="99"/>
      <c r="C140" s="12" t="s">
        <v>175</v>
      </c>
      <c r="D140" s="83"/>
      <c r="E140" s="83"/>
      <c r="F140" s="82"/>
      <c r="G140" s="107"/>
      <c r="H140" s="108"/>
      <c r="I140" s="108"/>
      <c r="J140" s="109"/>
      <c r="K140" s="109"/>
    </row>
    <row r="141" spans="1:11" x14ac:dyDescent="0.3">
      <c r="A141" s="82"/>
      <c r="B141" s="99"/>
      <c r="C141" s="12" t="s">
        <v>176</v>
      </c>
      <c r="D141" s="83"/>
      <c r="E141" s="83"/>
      <c r="F141" s="82"/>
      <c r="G141" s="107"/>
      <c r="H141" s="108"/>
      <c r="I141" s="108"/>
      <c r="J141" s="109"/>
      <c r="K141" s="109"/>
    </row>
    <row r="142" spans="1:11" ht="18.75" customHeight="1" x14ac:dyDescent="0.3">
      <c r="A142" s="82"/>
      <c r="B142" s="99"/>
      <c r="C142" s="12" t="s">
        <v>177</v>
      </c>
      <c r="D142" s="83"/>
      <c r="E142" s="83"/>
      <c r="F142" s="82"/>
      <c r="G142" s="107"/>
      <c r="H142" s="108"/>
      <c r="I142" s="108"/>
      <c r="J142" s="109"/>
      <c r="K142" s="109"/>
    </row>
    <row r="143" spans="1:11" x14ac:dyDescent="0.3">
      <c r="A143" s="82"/>
      <c r="B143" s="99"/>
      <c r="C143" s="12" t="s">
        <v>168</v>
      </c>
      <c r="D143" s="83"/>
      <c r="E143" s="83"/>
      <c r="F143" s="82"/>
      <c r="G143" s="107"/>
      <c r="H143" s="108"/>
      <c r="I143" s="108"/>
      <c r="J143" s="109"/>
      <c r="K143" s="109"/>
    </row>
    <row r="144" spans="1:11" x14ac:dyDescent="0.3">
      <c r="A144" s="82"/>
      <c r="B144" s="99"/>
      <c r="C144" s="12" t="s">
        <v>178</v>
      </c>
      <c r="D144" s="83"/>
      <c r="E144" s="83"/>
      <c r="F144" s="82"/>
      <c r="G144" s="85"/>
      <c r="H144" s="87"/>
      <c r="I144" s="87"/>
      <c r="J144" s="89"/>
      <c r="K144" s="89"/>
    </row>
    <row r="145" spans="1:11" ht="45" customHeight="1" x14ac:dyDescent="0.3">
      <c r="A145" s="82" t="s">
        <v>179</v>
      </c>
      <c r="B145" s="99" t="s">
        <v>180</v>
      </c>
      <c r="C145" s="11" t="s">
        <v>181</v>
      </c>
      <c r="D145" s="83" t="s">
        <v>537</v>
      </c>
      <c r="E145" s="90" t="s">
        <v>90</v>
      </c>
      <c r="F145" s="82">
        <v>20</v>
      </c>
      <c r="G145" s="84"/>
      <c r="H145" s="86"/>
      <c r="I145" s="86"/>
      <c r="J145" s="88"/>
      <c r="K145" s="88"/>
    </row>
    <row r="146" spans="1:11" ht="84.75" customHeight="1" x14ac:dyDescent="0.3">
      <c r="A146" s="82"/>
      <c r="B146" s="99"/>
      <c r="C146" s="12" t="s">
        <v>182</v>
      </c>
      <c r="D146" s="83"/>
      <c r="E146" s="92"/>
      <c r="F146" s="82"/>
      <c r="G146" s="107"/>
      <c r="H146" s="108"/>
      <c r="I146" s="108"/>
      <c r="J146" s="109"/>
      <c r="K146" s="109"/>
    </row>
    <row r="147" spans="1:11" ht="27.6" x14ac:dyDescent="0.3">
      <c r="A147" s="82"/>
      <c r="B147" s="99"/>
      <c r="C147" s="12" t="s">
        <v>183</v>
      </c>
      <c r="D147" s="83"/>
      <c r="E147" s="92"/>
      <c r="F147" s="82"/>
      <c r="G147" s="107"/>
      <c r="H147" s="108"/>
      <c r="I147" s="108"/>
      <c r="J147" s="109"/>
      <c r="K147" s="109"/>
    </row>
    <row r="148" spans="1:11" x14ac:dyDescent="0.3">
      <c r="A148" s="82"/>
      <c r="B148" s="99"/>
      <c r="C148" s="12" t="s">
        <v>184</v>
      </c>
      <c r="D148" s="83"/>
      <c r="E148" s="92"/>
      <c r="F148" s="82"/>
      <c r="G148" s="107"/>
      <c r="H148" s="108"/>
      <c r="I148" s="108"/>
      <c r="J148" s="109"/>
      <c r="K148" s="109"/>
    </row>
    <row r="149" spans="1:11" x14ac:dyDescent="0.3">
      <c r="A149" s="82"/>
      <c r="B149" s="99"/>
      <c r="C149" s="12" t="s">
        <v>185</v>
      </c>
      <c r="D149" s="83"/>
      <c r="E149" s="92"/>
      <c r="F149" s="82"/>
      <c r="G149" s="107"/>
      <c r="H149" s="108"/>
      <c r="I149" s="108"/>
      <c r="J149" s="109"/>
      <c r="K149" s="109"/>
    </row>
    <row r="150" spans="1:11" x14ac:dyDescent="0.3">
      <c r="A150" s="82"/>
      <c r="B150" s="99"/>
      <c r="C150" s="12" t="s">
        <v>186</v>
      </c>
      <c r="D150" s="83"/>
      <c r="E150" s="91"/>
      <c r="F150" s="82"/>
      <c r="G150" s="85"/>
      <c r="H150" s="87"/>
      <c r="I150" s="87"/>
      <c r="J150" s="89"/>
      <c r="K150" s="89"/>
    </row>
    <row r="151" spans="1:11" ht="41.4" x14ac:dyDescent="0.3">
      <c r="A151" s="82" t="s">
        <v>187</v>
      </c>
      <c r="B151" s="99" t="s">
        <v>188</v>
      </c>
      <c r="C151" s="11" t="s">
        <v>189</v>
      </c>
      <c r="D151" s="90" t="s">
        <v>194</v>
      </c>
      <c r="E151" s="82" t="s">
        <v>539</v>
      </c>
      <c r="F151" s="90">
        <v>10</v>
      </c>
      <c r="G151" s="84"/>
      <c r="H151" s="86"/>
      <c r="I151" s="86"/>
      <c r="J151" s="88"/>
      <c r="K151" s="88"/>
    </row>
    <row r="152" spans="1:11" x14ac:dyDescent="0.3">
      <c r="A152" s="82"/>
      <c r="B152" s="99"/>
      <c r="C152" s="12" t="s">
        <v>190</v>
      </c>
      <c r="D152" s="92"/>
      <c r="E152" s="82"/>
      <c r="F152" s="92"/>
      <c r="G152" s="107"/>
      <c r="H152" s="108"/>
      <c r="I152" s="108"/>
      <c r="J152" s="109"/>
      <c r="K152" s="109"/>
    </row>
    <row r="153" spans="1:11" ht="90" customHeight="1" x14ac:dyDescent="0.3">
      <c r="A153" s="82"/>
      <c r="B153" s="99"/>
      <c r="C153" s="12" t="s">
        <v>191</v>
      </c>
      <c r="D153" s="91"/>
      <c r="E153" s="82"/>
      <c r="F153" s="91"/>
      <c r="G153" s="85"/>
      <c r="H153" s="87"/>
      <c r="I153" s="87"/>
      <c r="J153" s="89"/>
      <c r="K153" s="89"/>
    </row>
    <row r="154" spans="1:11" ht="30" customHeight="1" x14ac:dyDescent="0.3">
      <c r="A154" s="82"/>
      <c r="B154" s="99"/>
      <c r="C154" s="12" t="s">
        <v>192</v>
      </c>
      <c r="D154" s="90" t="s">
        <v>13</v>
      </c>
      <c r="E154" s="82" t="s">
        <v>539</v>
      </c>
      <c r="F154" s="90">
        <v>10</v>
      </c>
      <c r="G154" s="84"/>
      <c r="H154" s="86"/>
      <c r="I154" s="86"/>
      <c r="J154" s="88"/>
      <c r="K154" s="88"/>
    </row>
    <row r="155" spans="1:11" ht="22.5" customHeight="1" x14ac:dyDescent="0.3">
      <c r="A155" s="82"/>
      <c r="B155" s="99"/>
      <c r="C155" s="12" t="s">
        <v>177</v>
      </c>
      <c r="D155" s="92"/>
      <c r="E155" s="82"/>
      <c r="F155" s="92"/>
      <c r="G155" s="107"/>
      <c r="H155" s="108"/>
      <c r="I155" s="108"/>
      <c r="J155" s="109"/>
      <c r="K155" s="109"/>
    </row>
    <row r="156" spans="1:11" x14ac:dyDescent="0.3">
      <c r="A156" s="82"/>
      <c r="B156" s="99"/>
      <c r="C156" s="12" t="s">
        <v>185</v>
      </c>
      <c r="D156" s="92"/>
      <c r="E156" s="82"/>
      <c r="F156" s="92"/>
      <c r="G156" s="107"/>
      <c r="H156" s="108"/>
      <c r="I156" s="108"/>
      <c r="J156" s="109"/>
      <c r="K156" s="109"/>
    </row>
    <row r="157" spans="1:11" ht="27.6" x14ac:dyDescent="0.3">
      <c r="A157" s="82"/>
      <c r="B157" s="99"/>
      <c r="C157" s="12" t="s">
        <v>193</v>
      </c>
      <c r="D157" s="91"/>
      <c r="E157" s="82"/>
      <c r="F157" s="91"/>
      <c r="G157" s="85"/>
      <c r="H157" s="87"/>
      <c r="I157" s="87"/>
      <c r="J157" s="89"/>
      <c r="K157" s="89"/>
    </row>
    <row r="158" spans="1:11" x14ac:dyDescent="0.3">
      <c r="A158" s="82" t="s">
        <v>195</v>
      </c>
      <c r="B158" s="99" t="s">
        <v>196</v>
      </c>
      <c r="C158" s="11" t="s">
        <v>197</v>
      </c>
      <c r="D158" s="83" t="s">
        <v>538</v>
      </c>
      <c r="E158" s="82" t="s">
        <v>90</v>
      </c>
      <c r="F158" s="82">
        <v>300</v>
      </c>
      <c r="G158" s="84"/>
      <c r="H158" s="86"/>
      <c r="I158" s="86"/>
      <c r="J158" s="88"/>
      <c r="K158" s="88"/>
    </row>
    <row r="159" spans="1:11" x14ac:dyDescent="0.3">
      <c r="A159" s="82"/>
      <c r="B159" s="99"/>
      <c r="C159" s="12" t="s">
        <v>198</v>
      </c>
      <c r="D159" s="83"/>
      <c r="E159" s="82"/>
      <c r="F159" s="82"/>
      <c r="G159" s="107"/>
      <c r="H159" s="108"/>
      <c r="I159" s="108"/>
      <c r="J159" s="109"/>
      <c r="K159" s="109"/>
    </row>
    <row r="160" spans="1:11" ht="44.25" customHeight="1" x14ac:dyDescent="0.3">
      <c r="A160" s="82"/>
      <c r="B160" s="99"/>
      <c r="C160" s="12" t="s">
        <v>199</v>
      </c>
      <c r="D160" s="83"/>
      <c r="E160" s="82"/>
      <c r="F160" s="82"/>
      <c r="G160" s="107"/>
      <c r="H160" s="108"/>
      <c r="I160" s="108"/>
      <c r="J160" s="109"/>
      <c r="K160" s="109"/>
    </row>
    <row r="161" spans="1:11" ht="36" customHeight="1" x14ac:dyDescent="0.3">
      <c r="A161" s="82"/>
      <c r="B161" s="99"/>
      <c r="C161" s="12" t="s">
        <v>200</v>
      </c>
      <c r="D161" s="83"/>
      <c r="E161" s="82"/>
      <c r="F161" s="82"/>
      <c r="G161" s="107"/>
      <c r="H161" s="108"/>
      <c r="I161" s="108"/>
      <c r="J161" s="109"/>
      <c r="K161" s="109"/>
    </row>
    <row r="162" spans="1:11" ht="147" customHeight="1" x14ac:dyDescent="0.3">
      <c r="A162" s="82"/>
      <c r="B162" s="99"/>
      <c r="C162" s="12" t="s">
        <v>201</v>
      </c>
      <c r="D162" s="83"/>
      <c r="E162" s="82"/>
      <c r="F162" s="82"/>
      <c r="G162" s="107"/>
      <c r="H162" s="108"/>
      <c r="I162" s="108"/>
      <c r="J162" s="109"/>
      <c r="K162" s="109"/>
    </row>
    <row r="163" spans="1:11" x14ac:dyDescent="0.3">
      <c r="A163" s="82"/>
      <c r="B163" s="99"/>
      <c r="C163" s="12" t="s">
        <v>202</v>
      </c>
      <c r="D163" s="83"/>
      <c r="E163" s="82"/>
      <c r="F163" s="82"/>
      <c r="G163" s="107"/>
      <c r="H163" s="108"/>
      <c r="I163" s="108"/>
      <c r="J163" s="109"/>
      <c r="K163" s="109"/>
    </row>
    <row r="164" spans="1:11" x14ac:dyDescent="0.3">
      <c r="A164" s="82"/>
      <c r="B164" s="99"/>
      <c r="C164" s="12" t="s">
        <v>203</v>
      </c>
      <c r="D164" s="83"/>
      <c r="E164" s="82"/>
      <c r="F164" s="82"/>
      <c r="G164" s="107"/>
      <c r="H164" s="108"/>
      <c r="I164" s="108"/>
      <c r="J164" s="109"/>
      <c r="K164" s="109"/>
    </row>
    <row r="165" spans="1:11" ht="27.6" x14ac:dyDescent="0.3">
      <c r="A165" s="82"/>
      <c r="B165" s="99"/>
      <c r="C165" s="12" t="s">
        <v>204</v>
      </c>
      <c r="D165" s="83"/>
      <c r="E165" s="82"/>
      <c r="F165" s="82"/>
      <c r="G165" s="107"/>
      <c r="H165" s="108"/>
      <c r="I165" s="108"/>
      <c r="J165" s="109"/>
      <c r="K165" s="109"/>
    </row>
    <row r="166" spans="1:11" ht="27.6" x14ac:dyDescent="0.3">
      <c r="A166" s="82"/>
      <c r="B166" s="99"/>
      <c r="C166" s="12" t="s">
        <v>205</v>
      </c>
      <c r="D166" s="83"/>
      <c r="E166" s="82"/>
      <c r="F166" s="82"/>
      <c r="G166" s="107"/>
      <c r="H166" s="108"/>
      <c r="I166" s="108"/>
      <c r="J166" s="109"/>
      <c r="K166" s="109"/>
    </row>
    <row r="167" spans="1:11" ht="34.5" customHeight="1" x14ac:dyDescent="0.3">
      <c r="A167" s="82"/>
      <c r="B167" s="99"/>
      <c r="C167" s="12" t="s">
        <v>206</v>
      </c>
      <c r="D167" s="83"/>
      <c r="E167" s="82"/>
      <c r="F167" s="82"/>
      <c r="G167" s="107"/>
      <c r="H167" s="108"/>
      <c r="I167" s="108"/>
      <c r="J167" s="109"/>
      <c r="K167" s="109"/>
    </row>
    <row r="168" spans="1:11" ht="27.6" x14ac:dyDescent="0.3">
      <c r="A168" s="82"/>
      <c r="B168" s="99"/>
      <c r="C168" s="12" t="s">
        <v>207</v>
      </c>
      <c r="D168" s="83"/>
      <c r="E168" s="82"/>
      <c r="F168" s="82"/>
      <c r="G168" s="107"/>
      <c r="H168" s="108"/>
      <c r="I168" s="108"/>
      <c r="J168" s="109"/>
      <c r="K168" s="109"/>
    </row>
    <row r="169" spans="1:11" x14ac:dyDescent="0.3">
      <c r="A169" s="82"/>
      <c r="B169" s="99"/>
      <c r="C169" s="10" t="s">
        <v>208</v>
      </c>
      <c r="D169" s="83"/>
      <c r="E169" s="82"/>
      <c r="F169" s="82"/>
      <c r="G169" s="85"/>
      <c r="H169" s="87"/>
      <c r="I169" s="87"/>
      <c r="J169" s="89"/>
      <c r="K169" s="89"/>
    </row>
    <row r="170" spans="1:11" ht="15" customHeight="1" x14ac:dyDescent="0.3">
      <c r="A170" s="110" t="s">
        <v>209</v>
      </c>
      <c r="B170" s="111"/>
      <c r="C170" s="111"/>
      <c r="D170" s="111"/>
      <c r="E170" s="111"/>
      <c r="F170" s="111"/>
      <c r="G170" s="111"/>
      <c r="H170" s="111"/>
      <c r="I170" s="111"/>
      <c r="J170" s="111"/>
      <c r="K170" s="112"/>
    </row>
    <row r="171" spans="1:11" ht="34.5" customHeight="1" x14ac:dyDescent="0.3">
      <c r="A171" s="82" t="s">
        <v>210</v>
      </c>
      <c r="B171" s="99" t="s">
        <v>211</v>
      </c>
      <c r="C171" s="11" t="s">
        <v>212</v>
      </c>
      <c r="D171" s="82" t="s">
        <v>225</v>
      </c>
      <c r="E171" s="90" t="s">
        <v>539</v>
      </c>
      <c r="F171" s="82">
        <v>20</v>
      </c>
      <c r="G171" s="84"/>
      <c r="H171" s="86"/>
      <c r="I171" s="86"/>
      <c r="J171" s="88"/>
      <c r="K171" s="88"/>
    </row>
    <row r="172" spans="1:11" ht="27.6" x14ac:dyDescent="0.3">
      <c r="A172" s="82"/>
      <c r="B172" s="99"/>
      <c r="C172" s="12" t="s">
        <v>213</v>
      </c>
      <c r="D172" s="82"/>
      <c r="E172" s="92"/>
      <c r="F172" s="82"/>
      <c r="G172" s="107"/>
      <c r="H172" s="108"/>
      <c r="I172" s="108"/>
      <c r="J172" s="109"/>
      <c r="K172" s="109"/>
    </row>
    <row r="173" spans="1:11" ht="126" customHeight="1" x14ac:dyDescent="0.3">
      <c r="A173" s="82"/>
      <c r="B173" s="99"/>
      <c r="C173" s="12" t="s">
        <v>214</v>
      </c>
      <c r="D173" s="82"/>
      <c r="E173" s="92"/>
      <c r="F173" s="82"/>
      <c r="G173" s="107"/>
      <c r="H173" s="108"/>
      <c r="I173" s="108"/>
      <c r="J173" s="109"/>
      <c r="K173" s="109"/>
    </row>
    <row r="174" spans="1:11" x14ac:dyDescent="0.3">
      <c r="A174" s="82"/>
      <c r="B174" s="99"/>
      <c r="C174" s="12" t="s">
        <v>215</v>
      </c>
      <c r="D174" s="82"/>
      <c r="E174" s="92"/>
      <c r="F174" s="82"/>
      <c r="G174" s="107"/>
      <c r="H174" s="108"/>
      <c r="I174" s="108"/>
      <c r="J174" s="109"/>
      <c r="K174" s="109"/>
    </row>
    <row r="175" spans="1:11" ht="27.6" x14ac:dyDescent="0.3">
      <c r="A175" s="82"/>
      <c r="B175" s="99"/>
      <c r="C175" s="12" t="s">
        <v>216</v>
      </c>
      <c r="D175" s="82"/>
      <c r="E175" s="92"/>
      <c r="F175" s="82"/>
      <c r="G175" s="107"/>
      <c r="H175" s="108"/>
      <c r="I175" s="108"/>
      <c r="J175" s="109"/>
      <c r="K175" s="109"/>
    </row>
    <row r="176" spans="1:11" ht="27.6" x14ac:dyDescent="0.3">
      <c r="A176" s="82"/>
      <c r="B176" s="99"/>
      <c r="C176" s="12" t="s">
        <v>217</v>
      </c>
      <c r="D176" s="82"/>
      <c r="E176" s="91"/>
      <c r="F176" s="82"/>
      <c r="G176" s="85"/>
      <c r="H176" s="87"/>
      <c r="I176" s="87"/>
      <c r="J176" s="89"/>
      <c r="K176" s="89"/>
    </row>
    <row r="177" spans="1:11" ht="120" customHeight="1" x14ac:dyDescent="0.3">
      <c r="A177" s="82"/>
      <c r="B177" s="99"/>
      <c r="C177" s="12" t="s">
        <v>218</v>
      </c>
      <c r="D177" s="90" t="s">
        <v>226</v>
      </c>
      <c r="E177" s="90" t="s">
        <v>539</v>
      </c>
      <c r="F177" s="90">
        <v>300</v>
      </c>
      <c r="G177" s="84"/>
      <c r="H177" s="86"/>
      <c r="I177" s="86"/>
      <c r="J177" s="88"/>
      <c r="K177" s="88"/>
    </row>
    <row r="178" spans="1:11" ht="35.25" customHeight="1" x14ac:dyDescent="0.3">
      <c r="A178" s="82"/>
      <c r="B178" s="99"/>
      <c r="C178" s="12" t="s">
        <v>219</v>
      </c>
      <c r="D178" s="92"/>
      <c r="E178" s="92"/>
      <c r="F178" s="92"/>
      <c r="G178" s="107"/>
      <c r="H178" s="108"/>
      <c r="I178" s="108"/>
      <c r="J178" s="109"/>
      <c r="K178" s="109"/>
    </row>
    <row r="179" spans="1:11" x14ac:dyDescent="0.3">
      <c r="A179" s="82"/>
      <c r="B179" s="99"/>
      <c r="C179" s="12" t="s">
        <v>220</v>
      </c>
      <c r="D179" s="92"/>
      <c r="E179" s="92"/>
      <c r="F179" s="92"/>
      <c r="G179" s="107"/>
      <c r="H179" s="108"/>
      <c r="I179" s="108"/>
      <c r="J179" s="109"/>
      <c r="K179" s="109"/>
    </row>
    <row r="180" spans="1:11" ht="33" customHeight="1" x14ac:dyDescent="0.3">
      <c r="A180" s="82"/>
      <c r="B180" s="99"/>
      <c r="C180" s="12" t="s">
        <v>221</v>
      </c>
      <c r="D180" s="92"/>
      <c r="E180" s="92"/>
      <c r="F180" s="92"/>
      <c r="G180" s="107"/>
      <c r="H180" s="108"/>
      <c r="I180" s="108"/>
      <c r="J180" s="109"/>
      <c r="K180" s="109"/>
    </row>
    <row r="181" spans="1:11" ht="27.6" x14ac:dyDescent="0.3">
      <c r="A181" s="82"/>
      <c r="B181" s="99"/>
      <c r="C181" s="16" t="s">
        <v>222</v>
      </c>
      <c r="D181" s="92"/>
      <c r="E181" s="92"/>
      <c r="F181" s="92"/>
      <c r="G181" s="107"/>
      <c r="H181" s="108"/>
      <c r="I181" s="108"/>
      <c r="J181" s="109"/>
      <c r="K181" s="109"/>
    </row>
    <row r="182" spans="1:11" x14ac:dyDescent="0.3">
      <c r="A182" s="82"/>
      <c r="B182" s="99"/>
      <c r="C182" s="12" t="s">
        <v>223</v>
      </c>
      <c r="D182" s="92"/>
      <c r="E182" s="92"/>
      <c r="F182" s="92"/>
      <c r="G182" s="107"/>
      <c r="H182" s="108"/>
      <c r="I182" s="108"/>
      <c r="J182" s="109"/>
      <c r="K182" s="109"/>
    </row>
    <row r="183" spans="1:11" x14ac:dyDescent="0.3">
      <c r="A183" s="82"/>
      <c r="B183" s="99"/>
      <c r="C183" s="10" t="s">
        <v>224</v>
      </c>
      <c r="D183" s="91"/>
      <c r="E183" s="91"/>
      <c r="F183" s="91"/>
      <c r="G183" s="85"/>
      <c r="H183" s="87"/>
      <c r="I183" s="87"/>
      <c r="J183" s="89"/>
      <c r="K183" s="89"/>
    </row>
    <row r="184" spans="1:11" ht="21" customHeight="1" x14ac:dyDescent="0.3">
      <c r="A184" s="110" t="s">
        <v>227</v>
      </c>
      <c r="B184" s="111"/>
      <c r="C184" s="111"/>
      <c r="D184" s="111"/>
      <c r="E184" s="111"/>
      <c r="F184" s="111"/>
      <c r="G184" s="111"/>
      <c r="H184" s="111"/>
      <c r="I184" s="111"/>
      <c r="J184" s="111"/>
      <c r="K184" s="112"/>
    </row>
    <row r="185" spans="1:11" ht="27.6" x14ac:dyDescent="0.3">
      <c r="A185" s="82" t="s">
        <v>228</v>
      </c>
      <c r="B185" s="99" t="s">
        <v>229</v>
      </c>
      <c r="C185" s="14" t="s">
        <v>230</v>
      </c>
      <c r="D185" s="90" t="s">
        <v>13</v>
      </c>
      <c r="E185" s="90" t="s">
        <v>539</v>
      </c>
      <c r="F185" s="90">
        <v>30</v>
      </c>
      <c r="G185" s="84"/>
      <c r="H185" s="86"/>
      <c r="I185" s="86"/>
      <c r="J185" s="88"/>
      <c r="K185" s="88"/>
    </row>
    <row r="186" spans="1:11" ht="35.25" customHeight="1" x14ac:dyDescent="0.3">
      <c r="A186" s="82"/>
      <c r="B186" s="99"/>
      <c r="C186" s="17" t="s">
        <v>231</v>
      </c>
      <c r="D186" s="92"/>
      <c r="E186" s="92"/>
      <c r="F186" s="92"/>
      <c r="G186" s="107"/>
      <c r="H186" s="108"/>
      <c r="I186" s="108"/>
      <c r="J186" s="109"/>
      <c r="K186" s="109"/>
    </row>
    <row r="187" spans="1:11" x14ac:dyDescent="0.3">
      <c r="A187" s="82"/>
      <c r="B187" s="99"/>
      <c r="C187" s="17" t="s">
        <v>232</v>
      </c>
      <c r="D187" s="91"/>
      <c r="E187" s="91"/>
      <c r="F187" s="91"/>
      <c r="G187" s="85"/>
      <c r="H187" s="87"/>
      <c r="I187" s="87"/>
      <c r="J187" s="89"/>
      <c r="K187" s="89"/>
    </row>
    <row r="188" spans="1:11" ht="27.6" x14ac:dyDescent="0.3">
      <c r="A188" s="82"/>
      <c r="B188" s="99"/>
      <c r="C188" s="17" t="s">
        <v>233</v>
      </c>
      <c r="D188" s="90" t="s">
        <v>237</v>
      </c>
      <c r="E188" s="90" t="s">
        <v>539</v>
      </c>
      <c r="F188" s="90">
        <v>35</v>
      </c>
      <c r="G188" s="84"/>
      <c r="H188" s="86"/>
      <c r="I188" s="86"/>
      <c r="J188" s="88"/>
      <c r="K188" s="88"/>
    </row>
    <row r="189" spans="1:11" ht="27.6" x14ac:dyDescent="0.3">
      <c r="A189" s="82"/>
      <c r="B189" s="99"/>
      <c r="C189" s="17" t="s">
        <v>234</v>
      </c>
      <c r="D189" s="92"/>
      <c r="E189" s="92"/>
      <c r="F189" s="92"/>
      <c r="G189" s="107"/>
      <c r="H189" s="108"/>
      <c r="I189" s="108"/>
      <c r="J189" s="109"/>
      <c r="K189" s="109"/>
    </row>
    <row r="190" spans="1:11" ht="62.25" customHeight="1" x14ac:dyDescent="0.3">
      <c r="A190" s="82"/>
      <c r="B190" s="99"/>
      <c r="C190" s="17" t="s">
        <v>235</v>
      </c>
      <c r="D190" s="92"/>
      <c r="E190" s="92"/>
      <c r="F190" s="92"/>
      <c r="G190" s="107"/>
      <c r="H190" s="108"/>
      <c r="I190" s="108"/>
      <c r="J190" s="109"/>
      <c r="K190" s="109"/>
    </row>
    <row r="191" spans="1:11" x14ac:dyDescent="0.3">
      <c r="A191" s="82"/>
      <c r="B191" s="99"/>
      <c r="C191" s="17" t="s">
        <v>236</v>
      </c>
      <c r="D191" s="91"/>
      <c r="E191" s="91"/>
      <c r="F191" s="91"/>
      <c r="G191" s="85"/>
      <c r="H191" s="87"/>
      <c r="I191" s="87"/>
      <c r="J191" s="89"/>
      <c r="K191" s="89"/>
    </row>
    <row r="192" spans="1:11" ht="36.75" customHeight="1" x14ac:dyDescent="0.3">
      <c r="A192" s="82" t="s">
        <v>238</v>
      </c>
      <c r="B192" s="99" t="s">
        <v>239</v>
      </c>
      <c r="C192" s="14" t="s">
        <v>240</v>
      </c>
      <c r="D192" s="90" t="s">
        <v>13</v>
      </c>
      <c r="E192" s="90" t="s">
        <v>539</v>
      </c>
      <c r="F192" s="90">
        <v>5</v>
      </c>
      <c r="G192" s="84"/>
      <c r="H192" s="86"/>
      <c r="I192" s="86"/>
      <c r="J192" s="88"/>
      <c r="K192" s="88"/>
    </row>
    <row r="193" spans="1:11" x14ac:dyDescent="0.3">
      <c r="A193" s="82"/>
      <c r="B193" s="99"/>
      <c r="C193" s="17" t="s">
        <v>241</v>
      </c>
      <c r="D193" s="91"/>
      <c r="E193" s="91"/>
      <c r="F193" s="91"/>
      <c r="G193" s="85"/>
      <c r="H193" s="87"/>
      <c r="I193" s="87"/>
      <c r="J193" s="89"/>
      <c r="K193" s="89"/>
    </row>
    <row r="194" spans="1:11" x14ac:dyDescent="0.3">
      <c r="A194" s="82"/>
      <c r="B194" s="99"/>
      <c r="C194" s="17" t="s">
        <v>242</v>
      </c>
      <c r="D194" s="90" t="s">
        <v>237</v>
      </c>
      <c r="E194" s="90" t="s">
        <v>539</v>
      </c>
      <c r="F194" s="90">
        <v>5</v>
      </c>
      <c r="G194" s="84"/>
      <c r="H194" s="86"/>
      <c r="I194" s="86"/>
      <c r="J194" s="88"/>
      <c r="K194" s="88"/>
    </row>
    <row r="195" spans="1:11" ht="27.6" x14ac:dyDescent="0.3">
      <c r="A195" s="82"/>
      <c r="B195" s="99"/>
      <c r="C195" s="17" t="s">
        <v>243</v>
      </c>
      <c r="D195" s="92"/>
      <c r="E195" s="92"/>
      <c r="F195" s="92"/>
      <c r="G195" s="107"/>
      <c r="H195" s="108"/>
      <c r="I195" s="108"/>
      <c r="J195" s="109"/>
      <c r="K195" s="109"/>
    </row>
    <row r="196" spans="1:11" x14ac:dyDescent="0.3">
      <c r="A196" s="82"/>
      <c r="B196" s="99"/>
      <c r="C196" s="13" t="s">
        <v>244</v>
      </c>
      <c r="D196" s="91"/>
      <c r="E196" s="91"/>
      <c r="F196" s="91"/>
      <c r="G196" s="85"/>
      <c r="H196" s="87"/>
      <c r="I196" s="87"/>
      <c r="J196" s="89"/>
      <c r="K196" s="89"/>
    </row>
    <row r="197" spans="1:11" ht="32.25" customHeight="1" x14ac:dyDescent="0.3">
      <c r="A197" s="82" t="s">
        <v>245</v>
      </c>
      <c r="B197" s="99" t="s">
        <v>246</v>
      </c>
      <c r="C197" s="11" t="s">
        <v>247</v>
      </c>
      <c r="D197" s="83" t="s">
        <v>13</v>
      </c>
      <c r="E197" s="90" t="s">
        <v>539</v>
      </c>
      <c r="F197" s="82">
        <v>10</v>
      </c>
      <c r="G197" s="84"/>
      <c r="H197" s="86"/>
      <c r="I197" s="86"/>
      <c r="J197" s="88"/>
      <c r="K197" s="88"/>
    </row>
    <row r="198" spans="1:11" ht="27.6" x14ac:dyDescent="0.3">
      <c r="A198" s="82"/>
      <c r="B198" s="99"/>
      <c r="C198" s="12" t="s">
        <v>248</v>
      </c>
      <c r="D198" s="83"/>
      <c r="E198" s="92"/>
      <c r="F198" s="82"/>
      <c r="G198" s="107"/>
      <c r="H198" s="108"/>
      <c r="I198" s="108"/>
      <c r="J198" s="109"/>
      <c r="K198" s="109"/>
    </row>
    <row r="199" spans="1:11" ht="65.25" customHeight="1" x14ac:dyDescent="0.3">
      <c r="A199" s="82"/>
      <c r="B199" s="99"/>
      <c r="C199" s="12" t="s">
        <v>249</v>
      </c>
      <c r="D199" s="83"/>
      <c r="E199" s="92"/>
      <c r="F199" s="82"/>
      <c r="G199" s="107"/>
      <c r="H199" s="108"/>
      <c r="I199" s="108"/>
      <c r="J199" s="109"/>
      <c r="K199" s="109"/>
    </row>
    <row r="200" spans="1:11" ht="27.6" x14ac:dyDescent="0.3">
      <c r="A200" s="82"/>
      <c r="B200" s="99"/>
      <c r="C200" s="12" t="s">
        <v>250</v>
      </c>
      <c r="D200" s="83"/>
      <c r="E200" s="92"/>
      <c r="F200" s="82"/>
      <c r="G200" s="107"/>
      <c r="H200" s="108"/>
      <c r="I200" s="108"/>
      <c r="J200" s="109"/>
      <c r="K200" s="109"/>
    </row>
    <row r="201" spans="1:11" ht="41.4" x14ac:dyDescent="0.3">
      <c r="A201" s="82"/>
      <c r="B201" s="99"/>
      <c r="C201" s="12" t="s">
        <v>251</v>
      </c>
      <c r="D201" s="83"/>
      <c r="E201" s="92"/>
      <c r="F201" s="82"/>
      <c r="G201" s="107"/>
      <c r="H201" s="108"/>
      <c r="I201" s="108"/>
      <c r="J201" s="109"/>
      <c r="K201" s="109"/>
    </row>
    <row r="202" spans="1:11" x14ac:dyDescent="0.3">
      <c r="A202" s="82"/>
      <c r="B202" s="99"/>
      <c r="C202" s="13" t="s">
        <v>252</v>
      </c>
      <c r="D202" s="83"/>
      <c r="E202" s="91"/>
      <c r="F202" s="82"/>
      <c r="G202" s="85"/>
      <c r="H202" s="87"/>
      <c r="I202" s="87"/>
      <c r="J202" s="89"/>
      <c r="K202" s="89"/>
    </row>
    <row r="203" spans="1:11" ht="15" customHeight="1" x14ac:dyDescent="0.3">
      <c r="A203" s="124" t="s">
        <v>527</v>
      </c>
      <c r="B203" s="125"/>
      <c r="C203" s="125"/>
      <c r="D203" s="125"/>
      <c r="E203" s="125"/>
      <c r="F203" s="125"/>
      <c r="G203" s="125"/>
      <c r="H203" s="126"/>
      <c r="I203" s="57"/>
      <c r="J203" s="137"/>
      <c r="K203" s="138"/>
    </row>
    <row r="204" spans="1:11" x14ac:dyDescent="0.3">
      <c r="A204" s="124" t="s">
        <v>525</v>
      </c>
      <c r="B204" s="125"/>
      <c r="C204" s="125"/>
      <c r="D204" s="125"/>
      <c r="E204" s="125"/>
      <c r="F204" s="125"/>
      <c r="G204" s="125"/>
      <c r="H204" s="126"/>
      <c r="I204" s="57"/>
      <c r="J204" s="139"/>
      <c r="K204" s="140"/>
    </row>
    <row r="205" spans="1:11" x14ac:dyDescent="0.3">
      <c r="A205" s="143" t="s">
        <v>528</v>
      </c>
      <c r="B205" s="144"/>
      <c r="C205" s="144"/>
      <c r="D205" s="144"/>
      <c r="E205" s="144"/>
      <c r="F205" s="144"/>
      <c r="G205" s="144"/>
      <c r="H205" s="145"/>
      <c r="I205" s="57"/>
      <c r="J205" s="141"/>
      <c r="K205" s="142"/>
    </row>
    <row r="208" spans="1:11" x14ac:dyDescent="0.3">
      <c r="A208" s="2" t="s">
        <v>548</v>
      </c>
    </row>
    <row r="209" spans="1:11" ht="15.75" customHeight="1" x14ac:dyDescent="0.3">
      <c r="A209" s="2"/>
    </row>
    <row r="210" spans="1:11" ht="41.4" x14ac:dyDescent="0.3">
      <c r="A210" s="33" t="s">
        <v>110</v>
      </c>
      <c r="B210" s="34" t="s">
        <v>2</v>
      </c>
      <c r="C210" s="34" t="s">
        <v>3</v>
      </c>
      <c r="D210" s="33" t="s">
        <v>534</v>
      </c>
      <c r="E210" s="33" t="s">
        <v>4</v>
      </c>
      <c r="F210" s="33" t="s">
        <v>522</v>
      </c>
      <c r="G210" s="33" t="s">
        <v>518</v>
      </c>
      <c r="H210" s="62" t="s">
        <v>519</v>
      </c>
      <c r="I210" s="62" t="s">
        <v>523</v>
      </c>
      <c r="J210" s="33" t="s">
        <v>520</v>
      </c>
      <c r="K210" s="33" t="s">
        <v>521</v>
      </c>
    </row>
    <row r="211" spans="1:11" x14ac:dyDescent="0.3">
      <c r="A211" s="35">
        <v>1</v>
      </c>
      <c r="B211" s="35">
        <v>2</v>
      </c>
      <c r="C211" s="35">
        <v>3</v>
      </c>
      <c r="D211" s="35">
        <v>4</v>
      </c>
      <c r="E211" s="35">
        <v>5</v>
      </c>
      <c r="F211" s="35">
        <v>6</v>
      </c>
      <c r="G211" s="35">
        <v>7</v>
      </c>
      <c r="H211" s="63">
        <v>8</v>
      </c>
      <c r="I211" s="63">
        <v>9</v>
      </c>
      <c r="J211" s="49">
        <v>10</v>
      </c>
      <c r="K211" s="49">
        <v>11</v>
      </c>
    </row>
    <row r="212" spans="1:11" ht="15.75" customHeight="1" x14ac:dyDescent="0.3">
      <c r="A212" s="93" t="s">
        <v>255</v>
      </c>
      <c r="B212" s="93"/>
      <c r="C212" s="93"/>
      <c r="D212" s="93"/>
      <c r="E212" s="93"/>
      <c r="F212" s="93"/>
      <c r="G212" s="93"/>
      <c r="H212" s="93"/>
      <c r="I212" s="93"/>
      <c r="J212" s="93"/>
      <c r="K212" s="93"/>
    </row>
    <row r="213" spans="1:11" ht="15" customHeight="1" x14ac:dyDescent="0.3">
      <c r="A213" s="75" t="s">
        <v>256</v>
      </c>
      <c r="B213" s="36" t="s">
        <v>257</v>
      </c>
      <c r="C213" s="37" t="s">
        <v>265</v>
      </c>
      <c r="D213" s="73" t="s">
        <v>272</v>
      </c>
      <c r="E213" s="73" t="s">
        <v>539</v>
      </c>
      <c r="F213" s="73">
        <v>10</v>
      </c>
      <c r="G213" s="74"/>
      <c r="H213" s="74"/>
      <c r="I213" s="74"/>
      <c r="J213" s="73"/>
      <c r="K213" s="73"/>
    </row>
    <row r="214" spans="1:11" ht="54.75" customHeight="1" x14ac:dyDescent="0.3">
      <c r="A214" s="75"/>
      <c r="B214" s="27" t="s">
        <v>258</v>
      </c>
      <c r="C214" s="38" t="s">
        <v>266</v>
      </c>
      <c r="D214" s="73"/>
      <c r="E214" s="73"/>
      <c r="F214" s="73"/>
      <c r="G214" s="74"/>
      <c r="H214" s="74"/>
      <c r="I214" s="74"/>
      <c r="J214" s="73"/>
      <c r="K214" s="73"/>
    </row>
    <row r="215" spans="1:11" ht="30" customHeight="1" x14ac:dyDescent="0.3">
      <c r="A215" s="75"/>
      <c r="B215" s="27" t="s">
        <v>259</v>
      </c>
      <c r="C215" s="38" t="s">
        <v>267</v>
      </c>
      <c r="D215" s="73" t="s">
        <v>125</v>
      </c>
      <c r="E215" s="73" t="s">
        <v>539</v>
      </c>
      <c r="F215" s="73">
        <v>10</v>
      </c>
      <c r="G215" s="74"/>
      <c r="H215" s="74"/>
      <c r="I215" s="74"/>
      <c r="J215" s="73"/>
      <c r="K215" s="73"/>
    </row>
    <row r="216" spans="1:11" ht="93.75" customHeight="1" x14ac:dyDescent="0.3">
      <c r="A216" s="75"/>
      <c r="B216" s="27" t="s">
        <v>260</v>
      </c>
      <c r="C216" s="38" t="s">
        <v>268</v>
      </c>
      <c r="D216" s="73"/>
      <c r="E216" s="73"/>
      <c r="F216" s="73"/>
      <c r="G216" s="74"/>
      <c r="H216" s="74"/>
      <c r="I216" s="74"/>
      <c r="J216" s="73"/>
      <c r="K216" s="73"/>
    </row>
    <row r="217" spans="1:11" ht="30" customHeight="1" x14ac:dyDescent="0.3">
      <c r="A217" s="75"/>
      <c r="B217" s="27" t="s">
        <v>261</v>
      </c>
      <c r="C217" s="38" t="s">
        <v>269</v>
      </c>
      <c r="D217" s="73" t="s">
        <v>12</v>
      </c>
      <c r="E217" s="73" t="s">
        <v>539</v>
      </c>
      <c r="F217" s="73">
        <v>10</v>
      </c>
      <c r="G217" s="74"/>
      <c r="H217" s="74"/>
      <c r="I217" s="74"/>
      <c r="J217" s="73"/>
      <c r="K217" s="73"/>
    </row>
    <row r="218" spans="1:11" ht="39" customHeight="1" x14ac:dyDescent="0.3">
      <c r="A218" s="75"/>
      <c r="B218" s="27" t="s">
        <v>262</v>
      </c>
      <c r="C218" s="38" t="s">
        <v>270</v>
      </c>
      <c r="D218" s="73"/>
      <c r="E218" s="73"/>
      <c r="F218" s="73"/>
      <c r="G218" s="74"/>
      <c r="H218" s="74"/>
      <c r="I218" s="74"/>
      <c r="J218" s="73"/>
      <c r="K218" s="73"/>
    </row>
    <row r="219" spans="1:11" ht="116.25" customHeight="1" x14ac:dyDescent="0.3">
      <c r="A219" s="75"/>
      <c r="B219" s="27" t="s">
        <v>387</v>
      </c>
      <c r="C219" s="38" t="s">
        <v>271</v>
      </c>
      <c r="D219" s="44" t="s">
        <v>13</v>
      </c>
      <c r="E219" s="44" t="s">
        <v>539</v>
      </c>
      <c r="F219" s="39">
        <v>60</v>
      </c>
      <c r="G219" s="40"/>
      <c r="H219" s="50"/>
      <c r="I219" s="50"/>
      <c r="J219" s="49"/>
      <c r="K219" s="49"/>
    </row>
    <row r="220" spans="1:11" ht="27.75" customHeight="1" x14ac:dyDescent="0.3">
      <c r="A220" s="75" t="s">
        <v>273</v>
      </c>
      <c r="B220" s="41" t="s">
        <v>274</v>
      </c>
      <c r="C220" s="26" t="s">
        <v>275</v>
      </c>
      <c r="D220" s="73" t="s">
        <v>272</v>
      </c>
      <c r="E220" s="73" t="s">
        <v>539</v>
      </c>
      <c r="F220" s="73">
        <v>30</v>
      </c>
      <c r="G220" s="74"/>
      <c r="H220" s="74"/>
      <c r="I220" s="74"/>
      <c r="J220" s="73"/>
      <c r="K220" s="73"/>
    </row>
    <row r="221" spans="1:11" ht="30" customHeight="1" x14ac:dyDescent="0.3">
      <c r="A221" s="75"/>
      <c r="B221" s="42" t="s">
        <v>258</v>
      </c>
      <c r="C221" s="27" t="s">
        <v>276</v>
      </c>
      <c r="D221" s="73"/>
      <c r="E221" s="73"/>
      <c r="F221" s="73"/>
      <c r="G221" s="74"/>
      <c r="H221" s="74"/>
      <c r="I221" s="74"/>
      <c r="J221" s="73"/>
      <c r="K221" s="73"/>
    </row>
    <row r="222" spans="1:11" ht="48.75" customHeight="1" x14ac:dyDescent="0.3">
      <c r="A222" s="75"/>
      <c r="B222" s="42" t="s">
        <v>259</v>
      </c>
      <c r="C222" s="27" t="s">
        <v>277</v>
      </c>
      <c r="D222" s="73"/>
      <c r="E222" s="73"/>
      <c r="F222" s="73"/>
      <c r="G222" s="74"/>
      <c r="H222" s="74"/>
      <c r="I222" s="74"/>
      <c r="J222" s="73"/>
      <c r="K222" s="73"/>
    </row>
    <row r="223" spans="1:11" ht="65.25" customHeight="1" x14ac:dyDescent="0.3">
      <c r="A223" s="75"/>
      <c r="B223" s="42" t="s">
        <v>260</v>
      </c>
      <c r="C223" s="27" t="s">
        <v>278</v>
      </c>
      <c r="D223" s="73" t="s">
        <v>13</v>
      </c>
      <c r="E223" s="73" t="s">
        <v>539</v>
      </c>
      <c r="F223" s="73">
        <v>30</v>
      </c>
      <c r="G223" s="74"/>
      <c r="H223" s="74"/>
      <c r="I223" s="74"/>
      <c r="J223" s="73"/>
      <c r="K223" s="73"/>
    </row>
    <row r="224" spans="1:11" ht="25.95" customHeight="1" x14ac:dyDescent="0.3">
      <c r="A224" s="75"/>
      <c r="B224" s="42" t="s">
        <v>261</v>
      </c>
      <c r="C224" s="27" t="s">
        <v>279</v>
      </c>
      <c r="D224" s="73"/>
      <c r="E224" s="73"/>
      <c r="F224" s="73"/>
      <c r="G224" s="74"/>
      <c r="H224" s="74"/>
      <c r="I224" s="74"/>
      <c r="J224" s="73"/>
      <c r="K224" s="73"/>
    </row>
    <row r="225" spans="1:11" x14ac:dyDescent="0.3">
      <c r="A225" s="75"/>
      <c r="B225" s="42"/>
      <c r="C225" s="27"/>
      <c r="D225" s="73"/>
      <c r="E225" s="73"/>
      <c r="F225" s="73"/>
      <c r="G225" s="74"/>
      <c r="H225" s="74"/>
      <c r="I225" s="74"/>
      <c r="J225" s="73"/>
      <c r="K225" s="73"/>
    </row>
    <row r="226" spans="1:11" x14ac:dyDescent="0.3">
      <c r="A226" s="75"/>
      <c r="B226" s="42" t="s">
        <v>262</v>
      </c>
      <c r="C226" s="19"/>
      <c r="D226" s="73"/>
      <c r="E226" s="73"/>
      <c r="F226" s="73"/>
      <c r="G226" s="74"/>
      <c r="H226" s="74"/>
      <c r="I226" s="74"/>
      <c r="J226" s="73"/>
      <c r="K226" s="73"/>
    </row>
    <row r="227" spans="1:11" ht="27.6" x14ac:dyDescent="0.3">
      <c r="A227" s="75"/>
      <c r="B227" s="42" t="s">
        <v>263</v>
      </c>
      <c r="C227" s="19"/>
      <c r="D227" s="73"/>
      <c r="E227" s="73"/>
      <c r="F227" s="73"/>
      <c r="G227" s="74"/>
      <c r="H227" s="74"/>
      <c r="I227" s="74"/>
      <c r="J227" s="73"/>
      <c r="K227" s="73"/>
    </row>
    <row r="228" spans="1:11" x14ac:dyDescent="0.3">
      <c r="A228" s="75"/>
      <c r="B228" s="42" t="s">
        <v>264</v>
      </c>
      <c r="C228" s="19"/>
      <c r="D228" s="73"/>
      <c r="E228" s="73"/>
      <c r="F228" s="73"/>
      <c r="G228" s="74"/>
      <c r="H228" s="74"/>
      <c r="I228" s="74"/>
      <c r="J228" s="73"/>
      <c r="K228" s="73"/>
    </row>
    <row r="229" spans="1:11" ht="33" customHeight="1" x14ac:dyDescent="0.3">
      <c r="A229" s="75" t="s">
        <v>280</v>
      </c>
      <c r="B229" s="36" t="s">
        <v>281</v>
      </c>
      <c r="C229" s="26" t="s">
        <v>283</v>
      </c>
      <c r="D229" s="75" t="s">
        <v>12</v>
      </c>
      <c r="E229" s="73" t="s">
        <v>539</v>
      </c>
      <c r="F229" s="73">
        <v>20</v>
      </c>
      <c r="G229" s="74"/>
      <c r="H229" s="74"/>
      <c r="I229" s="149"/>
      <c r="J229" s="65"/>
      <c r="K229" s="76"/>
    </row>
    <row r="230" spans="1:11" ht="30" customHeight="1" x14ac:dyDescent="0.3">
      <c r="A230" s="75"/>
      <c r="B230" s="27" t="s">
        <v>258</v>
      </c>
      <c r="C230" s="27" t="s">
        <v>284</v>
      </c>
      <c r="D230" s="75"/>
      <c r="E230" s="73"/>
      <c r="F230" s="73"/>
      <c r="G230" s="74"/>
      <c r="H230" s="74"/>
      <c r="I230" s="149"/>
      <c r="J230" s="65"/>
      <c r="K230" s="76"/>
    </row>
    <row r="231" spans="1:11" ht="45" customHeight="1" x14ac:dyDescent="0.3">
      <c r="A231" s="75"/>
      <c r="B231" s="27" t="s">
        <v>259</v>
      </c>
      <c r="C231" s="27" t="s">
        <v>285</v>
      </c>
      <c r="D231" s="75"/>
      <c r="E231" s="73"/>
      <c r="F231" s="73"/>
      <c r="G231" s="74"/>
      <c r="H231" s="74"/>
      <c r="I231" s="149"/>
      <c r="J231" s="53"/>
      <c r="K231" s="76"/>
    </row>
    <row r="232" spans="1:11" ht="95.25" customHeight="1" x14ac:dyDescent="0.3">
      <c r="A232" s="75"/>
      <c r="B232" s="27" t="s">
        <v>260</v>
      </c>
      <c r="C232" s="27" t="s">
        <v>286</v>
      </c>
      <c r="D232" s="73" t="s">
        <v>13</v>
      </c>
      <c r="E232" s="73" t="s">
        <v>539</v>
      </c>
      <c r="F232" s="73">
        <v>40</v>
      </c>
      <c r="G232" s="74"/>
      <c r="H232" s="74"/>
      <c r="I232" s="74"/>
      <c r="J232" s="73"/>
      <c r="K232" s="73"/>
    </row>
    <row r="233" spans="1:11" ht="30" customHeight="1" x14ac:dyDescent="0.3">
      <c r="A233" s="75"/>
      <c r="B233" s="27" t="s">
        <v>261</v>
      </c>
      <c r="C233" s="27" t="s">
        <v>287</v>
      </c>
      <c r="D233" s="73"/>
      <c r="E233" s="73"/>
      <c r="F233" s="73"/>
      <c r="G233" s="74"/>
      <c r="H233" s="74"/>
      <c r="I233" s="74"/>
      <c r="J233" s="73"/>
      <c r="K233" s="73"/>
    </row>
    <row r="234" spans="1:11" ht="30" customHeight="1" x14ac:dyDescent="0.3">
      <c r="A234" s="75"/>
      <c r="B234" s="43" t="s">
        <v>282</v>
      </c>
      <c r="C234" s="43" t="s">
        <v>288</v>
      </c>
      <c r="D234" s="73"/>
      <c r="E234" s="73"/>
      <c r="F234" s="73"/>
      <c r="G234" s="74"/>
      <c r="H234" s="74"/>
      <c r="I234" s="74"/>
      <c r="J234" s="73"/>
      <c r="K234" s="73"/>
    </row>
    <row r="235" spans="1:11" ht="15" customHeight="1" x14ac:dyDescent="0.3">
      <c r="A235" s="75" t="s">
        <v>289</v>
      </c>
      <c r="B235" s="77" t="s">
        <v>290</v>
      </c>
      <c r="C235" s="27" t="s">
        <v>291</v>
      </c>
      <c r="D235" s="76"/>
      <c r="E235" s="73" t="s">
        <v>539</v>
      </c>
      <c r="F235" s="73">
        <v>100</v>
      </c>
      <c r="G235" s="74"/>
      <c r="H235" s="74"/>
      <c r="I235" s="74"/>
      <c r="J235" s="73"/>
      <c r="K235" s="73"/>
    </row>
    <row r="236" spans="1:11" ht="30" customHeight="1" x14ac:dyDescent="0.3">
      <c r="A236" s="75"/>
      <c r="B236" s="77"/>
      <c r="C236" s="27" t="s">
        <v>292</v>
      </c>
      <c r="D236" s="76"/>
      <c r="E236" s="73"/>
      <c r="F236" s="73"/>
      <c r="G236" s="74"/>
      <c r="H236" s="74"/>
      <c r="I236" s="74"/>
      <c r="J236" s="73"/>
      <c r="K236" s="73"/>
    </row>
    <row r="237" spans="1:11" ht="23.25" customHeight="1" x14ac:dyDescent="0.3">
      <c r="A237" s="75"/>
      <c r="B237" s="77"/>
      <c r="C237" s="27" t="s">
        <v>293</v>
      </c>
      <c r="D237" s="76"/>
      <c r="E237" s="73"/>
      <c r="F237" s="73"/>
      <c r="G237" s="74"/>
      <c r="H237" s="74"/>
      <c r="I237" s="74"/>
      <c r="J237" s="73"/>
      <c r="K237" s="73"/>
    </row>
    <row r="238" spans="1:11" ht="15" customHeight="1" x14ac:dyDescent="0.3">
      <c r="A238" s="75"/>
      <c r="B238" s="77"/>
      <c r="C238" s="27" t="s">
        <v>294</v>
      </c>
      <c r="D238" s="76"/>
      <c r="E238" s="73"/>
      <c r="F238" s="73"/>
      <c r="G238" s="74"/>
      <c r="H238" s="74"/>
      <c r="I238" s="74"/>
      <c r="J238" s="73"/>
      <c r="K238" s="73"/>
    </row>
    <row r="239" spans="1:11" x14ac:dyDescent="0.3">
      <c r="A239" s="75"/>
      <c r="B239" s="77"/>
      <c r="C239" s="43" t="s">
        <v>295</v>
      </c>
      <c r="D239" s="76"/>
      <c r="E239" s="73"/>
      <c r="F239" s="73"/>
      <c r="G239" s="74"/>
      <c r="H239" s="74"/>
      <c r="I239" s="74"/>
      <c r="J239" s="73"/>
      <c r="K239" s="73"/>
    </row>
    <row r="240" spans="1:11" ht="45" customHeight="1" x14ac:dyDescent="0.3">
      <c r="A240" s="75" t="s">
        <v>296</v>
      </c>
      <c r="B240" s="41" t="s">
        <v>297</v>
      </c>
      <c r="C240" s="26" t="s">
        <v>550</v>
      </c>
      <c r="D240" s="73" t="s">
        <v>303</v>
      </c>
      <c r="E240" s="73" t="s">
        <v>539</v>
      </c>
      <c r="F240" s="73">
        <v>30</v>
      </c>
      <c r="G240" s="74"/>
      <c r="H240" s="74"/>
      <c r="I240" s="74"/>
      <c r="J240" s="73"/>
      <c r="K240" s="73"/>
    </row>
    <row r="241" spans="1:16" ht="35.25" customHeight="1" x14ac:dyDescent="0.3">
      <c r="A241" s="75"/>
      <c r="B241" s="42" t="s">
        <v>258</v>
      </c>
      <c r="C241" s="27" t="s">
        <v>301</v>
      </c>
      <c r="D241" s="73"/>
      <c r="E241" s="73"/>
      <c r="F241" s="73"/>
      <c r="G241" s="74"/>
      <c r="H241" s="74"/>
      <c r="I241" s="74"/>
      <c r="J241" s="73"/>
      <c r="K241" s="73"/>
      <c r="P241" s="45"/>
    </row>
    <row r="242" spans="1:16" ht="19.5" customHeight="1" x14ac:dyDescent="0.3">
      <c r="A242" s="75"/>
      <c r="B242" s="42" t="s">
        <v>259</v>
      </c>
      <c r="C242" s="27" t="s">
        <v>551</v>
      </c>
      <c r="D242" s="73"/>
      <c r="E242" s="73"/>
      <c r="F242" s="73"/>
      <c r="G242" s="74"/>
      <c r="H242" s="74"/>
      <c r="I242" s="74"/>
      <c r="J242" s="73"/>
      <c r="K242" s="73"/>
    </row>
    <row r="243" spans="1:16" ht="50.25" customHeight="1" x14ac:dyDescent="0.3">
      <c r="A243" s="75"/>
      <c r="B243" s="42" t="s">
        <v>260</v>
      </c>
      <c r="C243" s="27" t="s">
        <v>557</v>
      </c>
      <c r="D243" s="73" t="s">
        <v>13</v>
      </c>
      <c r="E243" s="73" t="s">
        <v>539</v>
      </c>
      <c r="F243" s="73">
        <v>60</v>
      </c>
      <c r="G243" s="74"/>
      <c r="H243" s="74"/>
      <c r="I243" s="74"/>
      <c r="J243" s="73"/>
      <c r="K243" s="73"/>
    </row>
    <row r="244" spans="1:16" ht="27.6" x14ac:dyDescent="0.3">
      <c r="A244" s="75"/>
      <c r="B244" s="42" t="s">
        <v>298</v>
      </c>
      <c r="C244" s="27"/>
      <c r="D244" s="73"/>
      <c r="E244" s="73"/>
      <c r="F244" s="73"/>
      <c r="G244" s="74"/>
      <c r="H244" s="74"/>
      <c r="I244" s="74"/>
      <c r="J244" s="73"/>
      <c r="K244" s="73"/>
    </row>
    <row r="245" spans="1:16" x14ac:dyDescent="0.3">
      <c r="A245" s="75"/>
      <c r="B245" s="42" t="s">
        <v>299</v>
      </c>
      <c r="C245" s="27" t="s">
        <v>302</v>
      </c>
      <c r="D245" s="73"/>
      <c r="E245" s="73"/>
      <c r="F245" s="73"/>
      <c r="G245" s="74"/>
      <c r="H245" s="74"/>
      <c r="I245" s="74"/>
      <c r="J245" s="73"/>
      <c r="K245" s="73"/>
    </row>
    <row r="246" spans="1:16" ht="27.75" customHeight="1" x14ac:dyDescent="0.3">
      <c r="A246" s="75"/>
      <c r="B246" s="42" t="s">
        <v>262</v>
      </c>
      <c r="C246" s="27" t="s">
        <v>552</v>
      </c>
      <c r="D246" s="73"/>
      <c r="E246" s="73"/>
      <c r="F246" s="73"/>
      <c r="G246" s="74"/>
      <c r="H246" s="74"/>
      <c r="I246" s="74"/>
      <c r="J246" s="73"/>
      <c r="K246" s="73"/>
    </row>
    <row r="247" spans="1:16" x14ac:dyDescent="0.3">
      <c r="A247" s="75"/>
      <c r="B247" s="42" t="s">
        <v>300</v>
      </c>
      <c r="C247" s="27" t="s">
        <v>55</v>
      </c>
      <c r="D247" s="73"/>
      <c r="E247" s="73"/>
      <c r="F247" s="73"/>
      <c r="G247" s="74"/>
      <c r="H247" s="74"/>
      <c r="I247" s="74"/>
      <c r="J247" s="73"/>
      <c r="K247" s="73"/>
    </row>
    <row r="248" spans="1:16" ht="19.5" customHeight="1" x14ac:dyDescent="0.3">
      <c r="A248" s="75"/>
      <c r="B248" s="42" t="s">
        <v>264</v>
      </c>
      <c r="C248" s="27"/>
      <c r="D248" s="73"/>
      <c r="E248" s="73"/>
      <c r="F248" s="73"/>
      <c r="G248" s="74"/>
      <c r="H248" s="74"/>
      <c r="I248" s="74"/>
      <c r="J248" s="73"/>
      <c r="K248" s="73"/>
    </row>
    <row r="249" spans="1:16" ht="30" customHeight="1" x14ac:dyDescent="0.3">
      <c r="A249" s="75" t="s">
        <v>304</v>
      </c>
      <c r="B249" s="41" t="s">
        <v>309</v>
      </c>
      <c r="C249" s="46" t="s">
        <v>306</v>
      </c>
      <c r="D249" s="152" t="s">
        <v>12</v>
      </c>
      <c r="E249" s="73" t="s">
        <v>539</v>
      </c>
      <c r="F249" s="152">
        <v>20</v>
      </c>
      <c r="G249" s="74"/>
      <c r="H249" s="74"/>
      <c r="I249" s="74"/>
      <c r="J249" s="73"/>
      <c r="K249" s="73"/>
    </row>
    <row r="250" spans="1:16" x14ac:dyDescent="0.3">
      <c r="A250" s="75"/>
      <c r="B250" s="42"/>
      <c r="C250" s="42" t="s">
        <v>311</v>
      </c>
      <c r="D250" s="152"/>
      <c r="E250" s="152"/>
      <c r="F250" s="152"/>
      <c r="G250" s="74"/>
      <c r="H250" s="74"/>
      <c r="I250" s="74"/>
      <c r="J250" s="73"/>
      <c r="K250" s="73"/>
    </row>
    <row r="251" spans="1:16" ht="15" customHeight="1" x14ac:dyDescent="0.3">
      <c r="A251" s="75"/>
      <c r="B251" s="42" t="s">
        <v>258</v>
      </c>
      <c r="C251" s="42" t="s">
        <v>307</v>
      </c>
      <c r="D251" s="152"/>
      <c r="E251" s="152"/>
      <c r="F251" s="152"/>
      <c r="G251" s="74"/>
      <c r="H251" s="74"/>
      <c r="I251" s="74"/>
      <c r="J251" s="73"/>
      <c r="K251" s="73"/>
    </row>
    <row r="252" spans="1:16" ht="63.75" customHeight="1" x14ac:dyDescent="0.3">
      <c r="A252" s="75"/>
      <c r="B252" s="42" t="s">
        <v>388</v>
      </c>
      <c r="C252" s="27" t="s">
        <v>558</v>
      </c>
      <c r="D252" s="152"/>
      <c r="E252" s="152"/>
      <c r="F252" s="152"/>
      <c r="G252" s="74"/>
      <c r="H252" s="74"/>
      <c r="I252" s="74"/>
      <c r="J252" s="73"/>
      <c r="K252" s="73"/>
    </row>
    <row r="253" spans="1:16" ht="41.4" x14ac:dyDescent="0.3">
      <c r="A253" s="75"/>
      <c r="B253" s="42" t="s">
        <v>262</v>
      </c>
      <c r="C253" s="42" t="s">
        <v>312</v>
      </c>
      <c r="D253" s="152"/>
      <c r="E253" s="73"/>
      <c r="F253" s="152"/>
      <c r="G253" s="74"/>
      <c r="H253" s="74"/>
      <c r="I253" s="74"/>
      <c r="J253" s="73"/>
      <c r="K253" s="73"/>
    </row>
    <row r="254" spans="1:16" ht="80.25" customHeight="1" x14ac:dyDescent="0.3">
      <c r="A254" s="75"/>
      <c r="B254" s="42" t="s">
        <v>310</v>
      </c>
      <c r="C254" s="42" t="s">
        <v>313</v>
      </c>
      <c r="D254" s="75" t="s">
        <v>13</v>
      </c>
      <c r="E254" s="73" t="s">
        <v>539</v>
      </c>
      <c r="F254" s="73">
        <v>40</v>
      </c>
      <c r="G254" s="74"/>
      <c r="H254" s="74"/>
      <c r="I254" s="74"/>
      <c r="J254" s="73"/>
      <c r="K254" s="73"/>
    </row>
    <row r="255" spans="1:16" ht="22.5" customHeight="1" x14ac:dyDescent="0.3">
      <c r="A255" s="75"/>
      <c r="B255" s="42" t="s">
        <v>264</v>
      </c>
      <c r="C255" s="42" t="s">
        <v>314</v>
      </c>
      <c r="D255" s="75"/>
      <c r="E255" s="73"/>
      <c r="F255" s="73"/>
      <c r="G255" s="74"/>
      <c r="H255" s="74"/>
      <c r="I255" s="74"/>
      <c r="J255" s="73"/>
      <c r="K255" s="73"/>
    </row>
    <row r="256" spans="1:16" ht="36.75" customHeight="1" x14ac:dyDescent="0.3">
      <c r="A256" s="75"/>
      <c r="B256" s="42" t="s">
        <v>559</v>
      </c>
      <c r="C256" s="42" t="s">
        <v>560</v>
      </c>
      <c r="D256" s="75"/>
      <c r="E256" s="73"/>
      <c r="F256" s="73"/>
      <c r="G256" s="74"/>
      <c r="H256" s="74"/>
      <c r="I256" s="74"/>
      <c r="J256" s="73"/>
      <c r="K256" s="73"/>
    </row>
    <row r="257" spans="1:11" x14ac:dyDescent="0.3">
      <c r="A257" s="75"/>
      <c r="B257" s="20"/>
      <c r="C257" s="42" t="s">
        <v>389</v>
      </c>
      <c r="D257" s="75"/>
      <c r="E257" s="73"/>
      <c r="F257" s="73"/>
      <c r="G257" s="74"/>
      <c r="H257" s="74"/>
      <c r="I257" s="74"/>
      <c r="J257" s="73"/>
      <c r="K257" s="73"/>
    </row>
    <row r="258" spans="1:11" x14ac:dyDescent="0.3">
      <c r="A258" s="75"/>
      <c r="B258" s="42"/>
      <c r="C258" s="42" t="s">
        <v>315</v>
      </c>
      <c r="D258" s="75"/>
      <c r="E258" s="73"/>
      <c r="F258" s="73"/>
      <c r="G258" s="74"/>
      <c r="H258" s="74"/>
      <c r="I258" s="74"/>
      <c r="J258" s="73"/>
      <c r="K258" s="73"/>
    </row>
    <row r="259" spans="1:11" x14ac:dyDescent="0.3">
      <c r="A259" s="75"/>
      <c r="B259" s="21"/>
      <c r="C259" s="42" t="s">
        <v>259</v>
      </c>
      <c r="D259" s="75"/>
      <c r="E259" s="73"/>
      <c r="F259" s="73"/>
      <c r="G259" s="74"/>
      <c r="H259" s="74"/>
      <c r="I259" s="74"/>
      <c r="J259" s="73"/>
      <c r="K259" s="73"/>
    </row>
    <row r="260" spans="1:11" x14ac:dyDescent="0.3">
      <c r="A260" s="75"/>
      <c r="B260" s="21"/>
      <c r="C260" s="42" t="s">
        <v>316</v>
      </c>
      <c r="D260" s="75"/>
      <c r="E260" s="73"/>
      <c r="F260" s="73"/>
      <c r="G260" s="74"/>
      <c r="H260" s="74"/>
      <c r="I260" s="74"/>
      <c r="J260" s="73"/>
      <c r="K260" s="73"/>
    </row>
    <row r="261" spans="1:11" ht="51" customHeight="1" x14ac:dyDescent="0.3">
      <c r="A261" s="75" t="s">
        <v>308</v>
      </c>
      <c r="B261" s="41" t="s">
        <v>318</v>
      </c>
      <c r="C261" s="26" t="s">
        <v>319</v>
      </c>
      <c r="D261" s="150" t="s">
        <v>541</v>
      </c>
      <c r="E261" s="73" t="s">
        <v>90</v>
      </c>
      <c r="F261" s="151">
        <v>60</v>
      </c>
      <c r="G261" s="74"/>
      <c r="H261" s="74"/>
      <c r="I261" s="74"/>
      <c r="J261" s="73"/>
      <c r="K261" s="73"/>
    </row>
    <row r="262" spans="1:11" ht="46.5" customHeight="1" x14ac:dyDescent="0.3">
      <c r="A262" s="75"/>
      <c r="B262" s="42" t="s">
        <v>258</v>
      </c>
      <c r="C262" s="27" t="s">
        <v>320</v>
      </c>
      <c r="D262" s="150"/>
      <c r="E262" s="73"/>
      <c r="F262" s="151"/>
      <c r="G262" s="74"/>
      <c r="H262" s="74"/>
      <c r="I262" s="74"/>
      <c r="J262" s="73"/>
      <c r="K262" s="73"/>
    </row>
    <row r="263" spans="1:11" ht="77.25" customHeight="1" x14ac:dyDescent="0.3">
      <c r="A263" s="75"/>
      <c r="B263" s="42" t="s">
        <v>388</v>
      </c>
      <c r="C263" s="27" t="s">
        <v>321</v>
      </c>
      <c r="D263" s="150"/>
      <c r="E263" s="73"/>
      <c r="F263" s="151"/>
      <c r="G263" s="74"/>
      <c r="H263" s="74"/>
      <c r="I263" s="74"/>
      <c r="J263" s="73"/>
      <c r="K263" s="73"/>
    </row>
    <row r="264" spans="1:11" ht="39" customHeight="1" x14ac:dyDescent="0.3">
      <c r="A264" s="75"/>
      <c r="B264" s="42" t="s">
        <v>559</v>
      </c>
      <c r="C264" s="27" t="s">
        <v>322</v>
      </c>
      <c r="D264" s="150"/>
      <c r="E264" s="73"/>
      <c r="F264" s="151"/>
      <c r="G264" s="74"/>
      <c r="H264" s="74"/>
      <c r="I264" s="74"/>
      <c r="J264" s="73"/>
      <c r="K264" s="73"/>
    </row>
    <row r="265" spans="1:11" x14ac:dyDescent="0.3">
      <c r="A265" s="75"/>
      <c r="B265" s="42"/>
      <c r="C265" s="27" t="s">
        <v>323</v>
      </c>
      <c r="D265" s="150"/>
      <c r="E265" s="73"/>
      <c r="F265" s="151"/>
      <c r="G265" s="74"/>
      <c r="H265" s="74"/>
      <c r="I265" s="74"/>
      <c r="J265" s="73"/>
      <c r="K265" s="73"/>
    </row>
    <row r="266" spans="1:11" x14ac:dyDescent="0.3">
      <c r="A266" s="75"/>
      <c r="B266" s="42"/>
      <c r="C266" s="27" t="s">
        <v>540</v>
      </c>
      <c r="D266" s="150"/>
      <c r="E266" s="73"/>
      <c r="F266" s="151"/>
      <c r="G266" s="74"/>
      <c r="H266" s="74"/>
      <c r="I266" s="74"/>
      <c r="J266" s="73"/>
      <c r="K266" s="73"/>
    </row>
    <row r="267" spans="1:11" ht="45" customHeight="1" x14ac:dyDescent="0.3">
      <c r="A267" s="75" t="s">
        <v>317</v>
      </c>
      <c r="B267" s="41" t="s">
        <v>325</v>
      </c>
      <c r="C267" s="26" t="s">
        <v>327</v>
      </c>
      <c r="D267" s="73" t="s">
        <v>12</v>
      </c>
      <c r="E267" s="73" t="s">
        <v>539</v>
      </c>
      <c r="F267" s="73">
        <v>10</v>
      </c>
      <c r="G267" s="74"/>
      <c r="H267" s="74"/>
      <c r="I267" s="74"/>
      <c r="J267" s="73"/>
      <c r="K267" s="73"/>
    </row>
    <row r="268" spans="1:11" x14ac:dyDescent="0.3">
      <c r="A268" s="75"/>
      <c r="B268" s="42"/>
      <c r="C268" s="27" t="s">
        <v>328</v>
      </c>
      <c r="D268" s="73"/>
      <c r="E268" s="73"/>
      <c r="F268" s="73"/>
      <c r="G268" s="74"/>
      <c r="H268" s="74"/>
      <c r="I268" s="74"/>
      <c r="J268" s="73"/>
      <c r="K268" s="73"/>
    </row>
    <row r="269" spans="1:11" ht="52.5" customHeight="1" x14ac:dyDescent="0.3">
      <c r="A269" s="75"/>
      <c r="B269" s="42" t="s">
        <v>258</v>
      </c>
      <c r="C269" s="27" t="s">
        <v>329</v>
      </c>
      <c r="D269" s="73"/>
      <c r="E269" s="73"/>
      <c r="F269" s="73"/>
      <c r="G269" s="74"/>
      <c r="H269" s="74"/>
      <c r="I269" s="74"/>
      <c r="J269" s="73"/>
      <c r="K269" s="73"/>
    </row>
    <row r="270" spans="1:11" ht="60" customHeight="1" x14ac:dyDescent="0.3">
      <c r="A270" s="75"/>
      <c r="B270" s="42" t="s">
        <v>388</v>
      </c>
      <c r="C270" s="27" t="s">
        <v>561</v>
      </c>
      <c r="D270" s="73" t="s">
        <v>13</v>
      </c>
      <c r="E270" s="73" t="s">
        <v>539</v>
      </c>
      <c r="F270" s="73">
        <v>20</v>
      </c>
      <c r="G270" s="74"/>
      <c r="H270" s="74"/>
      <c r="I270" s="74"/>
      <c r="J270" s="73"/>
      <c r="K270" s="73"/>
    </row>
    <row r="271" spans="1:11" x14ac:dyDescent="0.3">
      <c r="A271" s="75"/>
      <c r="B271" s="42" t="s">
        <v>559</v>
      </c>
      <c r="C271" s="27" t="s">
        <v>330</v>
      </c>
      <c r="D271" s="73"/>
      <c r="E271" s="73"/>
      <c r="F271" s="73"/>
      <c r="G271" s="74"/>
      <c r="H271" s="74"/>
      <c r="I271" s="74"/>
      <c r="J271" s="73"/>
      <c r="K271" s="73"/>
    </row>
    <row r="272" spans="1:11" x14ac:dyDescent="0.3">
      <c r="A272" s="75"/>
      <c r="B272" s="42" t="s">
        <v>262</v>
      </c>
      <c r="C272" s="27" t="s">
        <v>331</v>
      </c>
      <c r="D272" s="73"/>
      <c r="E272" s="73"/>
      <c r="F272" s="73"/>
      <c r="G272" s="74"/>
      <c r="H272" s="74"/>
      <c r="I272" s="74"/>
      <c r="J272" s="73"/>
      <c r="K272" s="73"/>
    </row>
    <row r="273" spans="1:11" x14ac:dyDescent="0.3">
      <c r="A273" s="75"/>
      <c r="B273" s="42" t="s">
        <v>305</v>
      </c>
      <c r="C273" s="27"/>
      <c r="D273" s="73"/>
      <c r="E273" s="73"/>
      <c r="F273" s="73"/>
      <c r="G273" s="74"/>
      <c r="H273" s="74"/>
      <c r="I273" s="74"/>
      <c r="J273" s="73"/>
      <c r="K273" s="73"/>
    </row>
    <row r="274" spans="1:11" ht="27.6" x14ac:dyDescent="0.3">
      <c r="A274" s="75"/>
      <c r="B274" s="42" t="s">
        <v>326</v>
      </c>
      <c r="C274" s="42" t="s">
        <v>560</v>
      </c>
      <c r="D274" s="73"/>
      <c r="E274" s="73"/>
      <c r="F274" s="73"/>
      <c r="G274" s="74"/>
      <c r="H274" s="74"/>
      <c r="I274" s="74"/>
      <c r="J274" s="73"/>
      <c r="K274" s="73"/>
    </row>
    <row r="275" spans="1:11" ht="30" customHeight="1" x14ac:dyDescent="0.3">
      <c r="A275" s="75" t="s">
        <v>324</v>
      </c>
      <c r="B275" s="41" t="s">
        <v>333</v>
      </c>
      <c r="C275" s="26" t="s">
        <v>553</v>
      </c>
      <c r="D275" s="76" t="s">
        <v>543</v>
      </c>
      <c r="E275" s="73" t="s">
        <v>90</v>
      </c>
      <c r="F275" s="73">
        <v>30</v>
      </c>
      <c r="G275" s="74"/>
      <c r="H275" s="74"/>
      <c r="I275" s="74"/>
      <c r="J275" s="73"/>
      <c r="K275" s="73"/>
    </row>
    <row r="276" spans="1:11" ht="29.25" customHeight="1" x14ac:dyDescent="0.3">
      <c r="A276" s="75"/>
      <c r="B276" s="42"/>
      <c r="C276" s="27" t="s">
        <v>334</v>
      </c>
      <c r="D276" s="76"/>
      <c r="E276" s="73"/>
      <c r="F276" s="73"/>
      <c r="G276" s="74"/>
      <c r="H276" s="74"/>
      <c r="I276" s="74"/>
      <c r="J276" s="73"/>
      <c r="K276" s="73"/>
    </row>
    <row r="277" spans="1:11" ht="39" customHeight="1" x14ac:dyDescent="0.3">
      <c r="A277" s="75"/>
      <c r="B277" s="42" t="s">
        <v>258</v>
      </c>
      <c r="C277" s="27" t="s">
        <v>335</v>
      </c>
      <c r="D277" s="76"/>
      <c r="E277" s="73"/>
      <c r="F277" s="73"/>
      <c r="G277" s="74"/>
      <c r="H277" s="74"/>
      <c r="I277" s="74"/>
      <c r="J277" s="73"/>
      <c r="K277" s="73"/>
    </row>
    <row r="278" spans="1:11" ht="57.75" customHeight="1" x14ac:dyDescent="0.3">
      <c r="A278" s="75"/>
      <c r="B278" s="42" t="s">
        <v>388</v>
      </c>
      <c r="C278" s="27" t="s">
        <v>561</v>
      </c>
      <c r="D278" s="76"/>
      <c r="E278" s="73"/>
      <c r="F278" s="73"/>
      <c r="G278" s="74"/>
      <c r="H278" s="74"/>
      <c r="I278" s="74"/>
      <c r="J278" s="73"/>
      <c r="K278" s="73"/>
    </row>
    <row r="279" spans="1:11" x14ac:dyDescent="0.3">
      <c r="A279" s="75"/>
      <c r="B279" s="42"/>
      <c r="C279" s="27" t="s">
        <v>336</v>
      </c>
      <c r="D279" s="76"/>
      <c r="E279" s="73"/>
      <c r="F279" s="73"/>
      <c r="G279" s="74"/>
      <c r="H279" s="74"/>
      <c r="I279" s="74"/>
      <c r="J279" s="73"/>
      <c r="K279" s="73"/>
    </row>
    <row r="280" spans="1:11" ht="34.5" customHeight="1" x14ac:dyDescent="0.3">
      <c r="A280" s="75"/>
      <c r="B280" s="20"/>
      <c r="C280" s="27" t="s">
        <v>554</v>
      </c>
      <c r="D280" s="76"/>
      <c r="E280" s="73"/>
      <c r="F280" s="73"/>
      <c r="G280" s="74"/>
      <c r="H280" s="74"/>
      <c r="I280" s="74"/>
      <c r="J280" s="73"/>
      <c r="K280" s="73"/>
    </row>
    <row r="281" spans="1:11" x14ac:dyDescent="0.3">
      <c r="A281" s="75"/>
      <c r="B281" s="47"/>
      <c r="C281" s="27" t="s">
        <v>542</v>
      </c>
      <c r="D281" s="76"/>
      <c r="E281" s="73"/>
      <c r="F281" s="73"/>
      <c r="G281" s="74"/>
      <c r="H281" s="74"/>
      <c r="I281" s="74"/>
      <c r="J281" s="73"/>
      <c r="K281" s="73"/>
    </row>
    <row r="282" spans="1:11" ht="36.75" customHeight="1" x14ac:dyDescent="0.3">
      <c r="A282" s="73" t="s">
        <v>332</v>
      </c>
      <c r="B282" s="146" t="s">
        <v>338</v>
      </c>
      <c r="C282" s="26" t="s">
        <v>555</v>
      </c>
      <c r="D282" s="76" t="s">
        <v>543</v>
      </c>
      <c r="E282" s="73" t="s">
        <v>90</v>
      </c>
      <c r="F282" s="73">
        <v>60</v>
      </c>
      <c r="G282" s="74"/>
      <c r="H282" s="74"/>
      <c r="I282" s="74"/>
      <c r="J282" s="73"/>
      <c r="K282" s="73"/>
    </row>
    <row r="283" spans="1:11" x14ac:dyDescent="0.3">
      <c r="A283" s="73"/>
      <c r="B283" s="146"/>
      <c r="C283" s="27" t="s">
        <v>339</v>
      </c>
      <c r="D283" s="76"/>
      <c r="E283" s="73"/>
      <c r="F283" s="73"/>
      <c r="G283" s="74"/>
      <c r="H283" s="74"/>
      <c r="I283" s="74"/>
      <c r="J283" s="73"/>
      <c r="K283" s="73"/>
    </row>
    <row r="284" spans="1:11" ht="27.6" x14ac:dyDescent="0.3">
      <c r="A284" s="73"/>
      <c r="B284" s="146"/>
      <c r="C284" s="27" t="s">
        <v>340</v>
      </c>
      <c r="D284" s="76"/>
      <c r="E284" s="73"/>
      <c r="F284" s="73"/>
      <c r="G284" s="74"/>
      <c r="H284" s="74"/>
      <c r="I284" s="74"/>
      <c r="J284" s="73"/>
      <c r="K284" s="73"/>
    </row>
    <row r="285" spans="1:11" x14ac:dyDescent="0.3">
      <c r="A285" s="73"/>
      <c r="B285" s="146"/>
      <c r="C285" s="27" t="s">
        <v>341</v>
      </c>
      <c r="D285" s="76"/>
      <c r="E285" s="73"/>
      <c r="F285" s="73"/>
      <c r="G285" s="74"/>
      <c r="H285" s="74"/>
      <c r="I285" s="74"/>
      <c r="J285" s="73"/>
      <c r="K285" s="73"/>
    </row>
    <row r="286" spans="1:11" ht="59.25" customHeight="1" x14ac:dyDescent="0.3">
      <c r="A286" s="73"/>
      <c r="B286" s="146"/>
      <c r="C286" s="27" t="s">
        <v>342</v>
      </c>
      <c r="D286" s="76"/>
      <c r="E286" s="73"/>
      <c r="F286" s="73"/>
      <c r="G286" s="74"/>
      <c r="H286" s="74"/>
      <c r="I286" s="74"/>
      <c r="J286" s="73"/>
      <c r="K286" s="73"/>
    </row>
    <row r="287" spans="1:11" x14ac:dyDescent="0.3">
      <c r="A287" s="73"/>
      <c r="B287" s="146"/>
      <c r="C287" s="27" t="s">
        <v>343</v>
      </c>
      <c r="D287" s="76"/>
      <c r="E287" s="73"/>
      <c r="F287" s="73"/>
      <c r="G287" s="74"/>
      <c r="H287" s="74"/>
      <c r="I287" s="74"/>
      <c r="J287" s="73"/>
      <c r="K287" s="73"/>
    </row>
    <row r="288" spans="1:11" ht="27.6" x14ac:dyDescent="0.3">
      <c r="A288" s="73"/>
      <c r="B288" s="146"/>
      <c r="C288" s="43" t="s">
        <v>344</v>
      </c>
      <c r="D288" s="76"/>
      <c r="E288" s="73"/>
      <c r="F288" s="73"/>
      <c r="G288" s="74"/>
      <c r="H288" s="74"/>
      <c r="I288" s="74"/>
      <c r="J288" s="73"/>
      <c r="K288" s="73"/>
    </row>
    <row r="289" spans="1:11" ht="15.75" customHeight="1" x14ac:dyDescent="0.3">
      <c r="A289" s="147" t="s">
        <v>345</v>
      </c>
      <c r="B289" s="147"/>
      <c r="C289" s="147"/>
      <c r="D289" s="147"/>
      <c r="E289" s="147"/>
      <c r="F289" s="147"/>
      <c r="G289" s="147"/>
      <c r="H289" s="147"/>
      <c r="I289" s="147"/>
      <c r="J289" s="147"/>
      <c r="K289" s="147"/>
    </row>
    <row r="290" spans="1:11" ht="63.75" customHeight="1" x14ac:dyDescent="0.3">
      <c r="A290" s="75" t="s">
        <v>337</v>
      </c>
      <c r="B290" s="41" t="s">
        <v>347</v>
      </c>
      <c r="C290" s="26" t="s">
        <v>349</v>
      </c>
      <c r="D290" s="73" t="s">
        <v>12</v>
      </c>
      <c r="E290" s="73" t="s">
        <v>539</v>
      </c>
      <c r="F290" s="73">
        <v>5</v>
      </c>
      <c r="G290" s="74"/>
      <c r="H290" s="74"/>
      <c r="I290" s="74"/>
      <c r="J290" s="73"/>
      <c r="K290" s="73"/>
    </row>
    <row r="291" spans="1:11" ht="54" customHeight="1" x14ac:dyDescent="0.3">
      <c r="A291" s="75"/>
      <c r="B291" s="42" t="s">
        <v>258</v>
      </c>
      <c r="C291" s="27" t="s">
        <v>350</v>
      </c>
      <c r="D291" s="73"/>
      <c r="E291" s="73"/>
      <c r="F291" s="73"/>
      <c r="G291" s="74"/>
      <c r="H291" s="74"/>
      <c r="I291" s="74"/>
      <c r="J291" s="73"/>
      <c r="K291" s="73"/>
    </row>
    <row r="292" spans="1:11" x14ac:dyDescent="0.3">
      <c r="A292" s="75"/>
      <c r="B292" s="42" t="s">
        <v>259</v>
      </c>
      <c r="C292" s="27" t="s">
        <v>351</v>
      </c>
      <c r="D292" s="73"/>
      <c r="E292" s="73"/>
      <c r="F292" s="73"/>
      <c r="G292" s="74"/>
      <c r="H292" s="74"/>
      <c r="I292" s="74"/>
      <c r="J292" s="73"/>
      <c r="K292" s="73"/>
    </row>
    <row r="293" spans="1:11" ht="35.25" customHeight="1" x14ac:dyDescent="0.3">
      <c r="A293" s="75"/>
      <c r="B293" s="42" t="s">
        <v>260</v>
      </c>
      <c r="C293" s="27" t="s">
        <v>352</v>
      </c>
      <c r="D293" s="73" t="s">
        <v>13</v>
      </c>
      <c r="E293" s="73" t="s">
        <v>539</v>
      </c>
      <c r="F293" s="73">
        <v>10</v>
      </c>
      <c r="G293" s="74"/>
      <c r="H293" s="74"/>
      <c r="I293" s="74"/>
      <c r="J293" s="73"/>
      <c r="K293" s="73"/>
    </row>
    <row r="294" spans="1:11" ht="27.6" x14ac:dyDescent="0.3">
      <c r="A294" s="75"/>
      <c r="B294" s="42" t="s">
        <v>348</v>
      </c>
      <c r="C294" s="27" t="s">
        <v>353</v>
      </c>
      <c r="D294" s="73"/>
      <c r="E294" s="73"/>
      <c r="F294" s="73"/>
      <c r="G294" s="74"/>
      <c r="H294" s="74"/>
      <c r="I294" s="74"/>
      <c r="J294" s="73"/>
      <c r="K294" s="73"/>
    </row>
    <row r="295" spans="1:11" ht="41.4" x14ac:dyDescent="0.3">
      <c r="A295" s="75"/>
      <c r="B295" s="42" t="s">
        <v>262</v>
      </c>
      <c r="C295" s="27" t="s">
        <v>561</v>
      </c>
      <c r="D295" s="73"/>
      <c r="E295" s="73"/>
      <c r="F295" s="73"/>
      <c r="G295" s="74"/>
      <c r="H295" s="74"/>
      <c r="I295" s="74"/>
      <c r="J295" s="73"/>
      <c r="K295" s="73"/>
    </row>
    <row r="296" spans="1:11" ht="27.6" x14ac:dyDescent="0.3">
      <c r="A296" s="75"/>
      <c r="B296" s="42" t="s">
        <v>305</v>
      </c>
      <c r="C296" s="27" t="s">
        <v>354</v>
      </c>
      <c r="D296" s="73"/>
      <c r="E296" s="73"/>
      <c r="F296" s="73"/>
      <c r="G296" s="74"/>
      <c r="H296" s="74"/>
      <c r="I296" s="74"/>
      <c r="J296" s="73"/>
      <c r="K296" s="73"/>
    </row>
    <row r="297" spans="1:11" ht="27.6" x14ac:dyDescent="0.3">
      <c r="A297" s="75"/>
      <c r="B297" s="42" t="s">
        <v>264</v>
      </c>
      <c r="C297" s="27" t="s">
        <v>355</v>
      </c>
      <c r="D297" s="73"/>
      <c r="E297" s="73"/>
      <c r="F297" s="73"/>
      <c r="G297" s="74"/>
      <c r="H297" s="74"/>
      <c r="I297" s="74"/>
      <c r="J297" s="73"/>
      <c r="K297" s="73"/>
    </row>
    <row r="298" spans="1:11" ht="57" customHeight="1" x14ac:dyDescent="0.3">
      <c r="A298" s="75" t="s">
        <v>346</v>
      </c>
      <c r="B298" s="41" t="s">
        <v>357</v>
      </c>
      <c r="C298" s="26" t="s">
        <v>358</v>
      </c>
      <c r="D298" s="73" t="s">
        <v>12</v>
      </c>
      <c r="E298" s="73" t="s">
        <v>539</v>
      </c>
      <c r="F298" s="73">
        <v>5</v>
      </c>
      <c r="G298" s="74"/>
      <c r="H298" s="74"/>
      <c r="I298" s="74"/>
      <c r="J298" s="73"/>
      <c r="K298" s="73"/>
    </row>
    <row r="299" spans="1:11" ht="149.25" customHeight="1" x14ac:dyDescent="0.3">
      <c r="A299" s="75"/>
      <c r="B299" s="42" t="s">
        <v>562</v>
      </c>
      <c r="C299" s="27" t="s">
        <v>359</v>
      </c>
      <c r="D299" s="73"/>
      <c r="E299" s="73"/>
      <c r="F299" s="73"/>
      <c r="G299" s="74"/>
      <c r="H299" s="74"/>
      <c r="I299" s="74"/>
      <c r="J299" s="73"/>
      <c r="K299" s="73"/>
    </row>
    <row r="300" spans="1:11" ht="31.5" customHeight="1" x14ac:dyDescent="0.3">
      <c r="A300" s="75"/>
      <c r="B300" s="42" t="s">
        <v>262</v>
      </c>
      <c r="C300" s="27" t="s">
        <v>360</v>
      </c>
      <c r="D300" s="73" t="s">
        <v>13</v>
      </c>
      <c r="E300" s="73" t="s">
        <v>539</v>
      </c>
      <c r="F300" s="73">
        <v>10</v>
      </c>
      <c r="G300" s="74"/>
      <c r="H300" s="74"/>
      <c r="I300" s="74"/>
      <c r="J300" s="73"/>
      <c r="K300" s="73"/>
    </row>
    <row r="301" spans="1:11" x14ac:dyDescent="0.3">
      <c r="A301" s="75"/>
      <c r="B301" s="42" t="s">
        <v>305</v>
      </c>
      <c r="C301" s="27" t="s">
        <v>351</v>
      </c>
      <c r="D301" s="73"/>
      <c r="E301" s="73"/>
      <c r="F301" s="73"/>
      <c r="G301" s="74"/>
      <c r="H301" s="74"/>
      <c r="I301" s="74"/>
      <c r="J301" s="73"/>
      <c r="K301" s="73"/>
    </row>
    <row r="302" spans="1:11" ht="69" customHeight="1" x14ac:dyDescent="0.3">
      <c r="A302" s="75"/>
      <c r="B302" s="42" t="s">
        <v>264</v>
      </c>
      <c r="C302" s="27" t="s">
        <v>361</v>
      </c>
      <c r="D302" s="73"/>
      <c r="E302" s="73"/>
      <c r="F302" s="73"/>
      <c r="G302" s="74"/>
      <c r="H302" s="74"/>
      <c r="I302" s="74"/>
      <c r="J302" s="73"/>
      <c r="K302" s="73"/>
    </row>
    <row r="303" spans="1:11" ht="27.6" x14ac:dyDescent="0.3">
      <c r="A303" s="75"/>
      <c r="B303" s="42"/>
      <c r="C303" s="27" t="s">
        <v>362</v>
      </c>
      <c r="D303" s="73"/>
      <c r="E303" s="73"/>
      <c r="F303" s="73"/>
      <c r="G303" s="74"/>
      <c r="H303" s="74"/>
      <c r="I303" s="74"/>
      <c r="J303" s="73"/>
      <c r="K303" s="73"/>
    </row>
    <row r="304" spans="1:11" ht="41.4" x14ac:dyDescent="0.3">
      <c r="A304" s="75"/>
      <c r="B304" s="42"/>
      <c r="C304" s="27" t="s">
        <v>363</v>
      </c>
      <c r="D304" s="73"/>
      <c r="E304" s="73"/>
      <c r="F304" s="73"/>
      <c r="G304" s="74"/>
      <c r="H304" s="74"/>
      <c r="I304" s="74"/>
      <c r="J304" s="73"/>
      <c r="K304" s="73"/>
    </row>
    <row r="305" spans="1:11" ht="27.6" x14ac:dyDescent="0.3">
      <c r="A305" s="75"/>
      <c r="B305" s="20"/>
      <c r="C305" s="27" t="s">
        <v>355</v>
      </c>
      <c r="D305" s="73"/>
      <c r="E305" s="73"/>
      <c r="F305" s="73"/>
      <c r="G305" s="74"/>
      <c r="H305" s="74"/>
      <c r="I305" s="74"/>
      <c r="J305" s="73"/>
      <c r="K305" s="73"/>
    </row>
    <row r="306" spans="1:11" ht="15.75" customHeight="1" x14ac:dyDescent="0.3">
      <c r="A306" s="147" t="s">
        <v>364</v>
      </c>
      <c r="B306" s="147"/>
      <c r="C306" s="147"/>
      <c r="D306" s="147"/>
      <c r="E306" s="147"/>
      <c r="F306" s="147"/>
      <c r="G306" s="147"/>
      <c r="H306" s="147"/>
      <c r="I306" s="147"/>
      <c r="J306" s="147"/>
      <c r="K306" s="147"/>
    </row>
    <row r="307" spans="1:11" ht="33.75" customHeight="1" x14ac:dyDescent="0.3">
      <c r="A307" s="75" t="s">
        <v>356</v>
      </c>
      <c r="B307" s="41" t="s">
        <v>366</v>
      </c>
      <c r="C307" s="26" t="s">
        <v>368</v>
      </c>
      <c r="D307" s="73" t="s">
        <v>12</v>
      </c>
      <c r="E307" s="73" t="s">
        <v>539</v>
      </c>
      <c r="F307" s="73">
        <v>20</v>
      </c>
      <c r="G307" s="74"/>
      <c r="H307" s="74"/>
      <c r="I307" s="74"/>
      <c r="J307" s="73"/>
      <c r="K307" s="73"/>
    </row>
    <row r="308" spans="1:11" ht="57" customHeight="1" x14ac:dyDescent="0.3">
      <c r="A308" s="75"/>
      <c r="B308" s="42" t="s">
        <v>390</v>
      </c>
      <c r="C308" s="27" t="s">
        <v>369</v>
      </c>
      <c r="D308" s="73"/>
      <c r="E308" s="73"/>
      <c r="F308" s="73"/>
      <c r="G308" s="74"/>
      <c r="H308" s="74"/>
      <c r="I308" s="74"/>
      <c r="J308" s="73"/>
      <c r="K308" s="73"/>
    </row>
    <row r="309" spans="1:11" ht="67.5" customHeight="1" x14ac:dyDescent="0.3">
      <c r="A309" s="75"/>
      <c r="B309" s="42" t="s">
        <v>510</v>
      </c>
      <c r="C309" s="27" t="s">
        <v>370</v>
      </c>
      <c r="D309" s="73" t="s">
        <v>13</v>
      </c>
      <c r="E309" s="73" t="s">
        <v>539</v>
      </c>
      <c r="F309" s="73">
        <v>30</v>
      </c>
      <c r="G309" s="74"/>
      <c r="H309" s="74"/>
      <c r="I309" s="74"/>
      <c r="J309" s="73"/>
      <c r="K309" s="73"/>
    </row>
    <row r="310" spans="1:11" ht="57" customHeight="1" x14ac:dyDescent="0.3">
      <c r="A310" s="75"/>
      <c r="B310" s="42" t="s">
        <v>511</v>
      </c>
      <c r="C310" s="27" t="s">
        <v>371</v>
      </c>
      <c r="D310" s="73"/>
      <c r="E310" s="73"/>
      <c r="F310" s="73"/>
      <c r="G310" s="74"/>
      <c r="H310" s="74"/>
      <c r="I310" s="74"/>
      <c r="J310" s="73"/>
      <c r="K310" s="73"/>
    </row>
    <row r="311" spans="1:11" ht="21" customHeight="1" x14ac:dyDescent="0.3">
      <c r="A311" s="75"/>
      <c r="B311" s="20"/>
      <c r="C311" s="27" t="s">
        <v>372</v>
      </c>
      <c r="D311" s="73"/>
      <c r="E311" s="73"/>
      <c r="F311" s="73"/>
      <c r="G311" s="74"/>
      <c r="H311" s="74"/>
      <c r="I311" s="74"/>
      <c r="J311" s="73"/>
      <c r="K311" s="73"/>
    </row>
    <row r="312" spans="1:11" ht="43.5" customHeight="1" x14ac:dyDescent="0.3">
      <c r="A312" s="75" t="s">
        <v>365</v>
      </c>
      <c r="B312" s="41" t="s">
        <v>374</v>
      </c>
      <c r="C312" s="26" t="s">
        <v>376</v>
      </c>
      <c r="D312" s="73" t="s">
        <v>381</v>
      </c>
      <c r="E312" s="73" t="s">
        <v>539</v>
      </c>
      <c r="F312" s="73">
        <v>10</v>
      </c>
      <c r="G312" s="74"/>
      <c r="H312" s="74"/>
      <c r="I312" s="74"/>
      <c r="J312" s="73"/>
      <c r="K312" s="73"/>
    </row>
    <row r="313" spans="1:11" ht="20.25" customHeight="1" x14ac:dyDescent="0.3">
      <c r="A313" s="75"/>
      <c r="B313" s="42" t="s">
        <v>258</v>
      </c>
      <c r="C313" s="27" t="s">
        <v>556</v>
      </c>
      <c r="D313" s="73"/>
      <c r="E313" s="73"/>
      <c r="F313" s="73"/>
      <c r="G313" s="74"/>
      <c r="H313" s="74"/>
      <c r="I313" s="74"/>
      <c r="J313" s="73"/>
      <c r="K313" s="73"/>
    </row>
    <row r="314" spans="1:11" ht="64.5" customHeight="1" x14ac:dyDescent="0.3">
      <c r="A314" s="75"/>
      <c r="B314" s="42" t="s">
        <v>563</v>
      </c>
      <c r="C314" s="27" t="s">
        <v>377</v>
      </c>
      <c r="D314" s="73" t="s">
        <v>125</v>
      </c>
      <c r="E314" s="73" t="s">
        <v>539</v>
      </c>
      <c r="F314" s="73">
        <v>10</v>
      </c>
      <c r="G314" s="74"/>
      <c r="H314" s="74"/>
      <c r="I314" s="74"/>
      <c r="J314" s="73"/>
      <c r="K314" s="73"/>
    </row>
    <row r="315" spans="1:11" ht="46.5" customHeight="1" x14ac:dyDescent="0.3">
      <c r="A315" s="75"/>
      <c r="B315" s="42" t="s">
        <v>262</v>
      </c>
      <c r="C315" s="27" t="s">
        <v>378</v>
      </c>
      <c r="D315" s="73"/>
      <c r="E315" s="73"/>
      <c r="F315" s="73"/>
      <c r="G315" s="74"/>
      <c r="H315" s="74"/>
      <c r="I315" s="74"/>
      <c r="J315" s="73"/>
      <c r="K315" s="73"/>
    </row>
    <row r="316" spans="1:11" ht="76.5" customHeight="1" x14ac:dyDescent="0.3">
      <c r="A316" s="75"/>
      <c r="B316" s="42" t="s">
        <v>512</v>
      </c>
      <c r="C316" s="27" t="s">
        <v>379</v>
      </c>
      <c r="D316" s="73" t="s">
        <v>12</v>
      </c>
      <c r="E316" s="73" t="s">
        <v>539</v>
      </c>
      <c r="F316" s="73">
        <v>30</v>
      </c>
      <c r="G316" s="74"/>
      <c r="H316" s="74"/>
      <c r="I316" s="74"/>
      <c r="J316" s="73"/>
      <c r="K316" s="73"/>
    </row>
    <row r="317" spans="1:11" x14ac:dyDescent="0.3">
      <c r="A317" s="75"/>
      <c r="B317" s="42" t="s">
        <v>367</v>
      </c>
      <c r="C317" s="27" t="s">
        <v>380</v>
      </c>
      <c r="D317" s="73"/>
      <c r="E317" s="73"/>
      <c r="F317" s="73"/>
      <c r="G317" s="74"/>
      <c r="H317" s="74"/>
      <c r="I317" s="74"/>
      <c r="J317" s="73"/>
      <c r="K317" s="73"/>
    </row>
    <row r="318" spans="1:11" ht="41.4" x14ac:dyDescent="0.3">
      <c r="A318" s="75"/>
      <c r="B318" s="47" t="s">
        <v>375</v>
      </c>
      <c r="C318" s="43"/>
      <c r="D318" s="73"/>
      <c r="E318" s="73"/>
      <c r="F318" s="73"/>
      <c r="G318" s="74"/>
      <c r="H318" s="74"/>
      <c r="I318" s="74"/>
      <c r="J318" s="73"/>
      <c r="K318" s="73"/>
    </row>
    <row r="319" spans="1:11" ht="41.4" x14ac:dyDescent="0.3">
      <c r="A319" s="39" t="s">
        <v>373</v>
      </c>
      <c r="B319" s="48" t="s">
        <v>383</v>
      </c>
      <c r="C319" s="43" t="s">
        <v>384</v>
      </c>
      <c r="D319" s="39"/>
      <c r="E319" s="39" t="s">
        <v>539</v>
      </c>
      <c r="F319" s="39">
        <v>60</v>
      </c>
      <c r="G319" s="40"/>
      <c r="H319" s="50"/>
      <c r="I319" s="50"/>
      <c r="J319" s="49"/>
      <c r="K319" s="49"/>
    </row>
    <row r="320" spans="1:11" ht="55.2" x14ac:dyDescent="0.3">
      <c r="A320" s="39" t="s">
        <v>382</v>
      </c>
      <c r="B320" s="34" t="s">
        <v>385</v>
      </c>
      <c r="C320" s="7" t="s">
        <v>386</v>
      </c>
      <c r="D320" s="39"/>
      <c r="E320" s="39" t="s">
        <v>539</v>
      </c>
      <c r="F320" s="39">
        <v>60</v>
      </c>
      <c r="G320" s="40"/>
      <c r="H320" s="50"/>
      <c r="I320" s="50"/>
      <c r="J320" s="49"/>
      <c r="K320" s="49"/>
    </row>
    <row r="321" spans="1:11" ht="15" customHeight="1" x14ac:dyDescent="0.3">
      <c r="A321" s="153" t="s">
        <v>530</v>
      </c>
      <c r="B321" s="153"/>
      <c r="C321" s="153"/>
      <c r="D321" s="153"/>
      <c r="E321" s="153"/>
      <c r="F321" s="153"/>
      <c r="G321" s="153"/>
      <c r="H321" s="153"/>
      <c r="I321" s="58"/>
      <c r="J321" s="148"/>
      <c r="K321" s="148"/>
    </row>
    <row r="322" spans="1:11" ht="15" customHeight="1" x14ac:dyDescent="0.3">
      <c r="A322" s="153" t="s">
        <v>525</v>
      </c>
      <c r="B322" s="153"/>
      <c r="C322" s="153"/>
      <c r="D322" s="153"/>
      <c r="E322" s="153"/>
      <c r="F322" s="153"/>
      <c r="G322" s="153"/>
      <c r="H322" s="153"/>
      <c r="I322" s="58"/>
      <c r="J322" s="148"/>
      <c r="K322" s="148"/>
    </row>
    <row r="323" spans="1:11" x14ac:dyDescent="0.3">
      <c r="A323" s="154" t="s">
        <v>529</v>
      </c>
      <c r="B323" s="154"/>
      <c r="C323" s="154"/>
      <c r="D323" s="154"/>
      <c r="E323" s="154"/>
      <c r="F323" s="154"/>
      <c r="G323" s="154"/>
      <c r="H323" s="154"/>
      <c r="I323" s="58"/>
      <c r="J323" s="148"/>
      <c r="K323" s="148"/>
    </row>
    <row r="324" spans="1:11" x14ac:dyDescent="0.3">
      <c r="A324" s="2"/>
    </row>
    <row r="326" spans="1:11" x14ac:dyDescent="0.3">
      <c r="A326" s="2" t="s">
        <v>391</v>
      </c>
    </row>
    <row r="328" spans="1:11" ht="41.4" x14ac:dyDescent="0.3">
      <c r="A328" s="4" t="s">
        <v>110</v>
      </c>
      <c r="B328" s="4" t="s">
        <v>2</v>
      </c>
      <c r="C328" s="4" t="s">
        <v>3</v>
      </c>
      <c r="D328" s="4" t="s">
        <v>534</v>
      </c>
      <c r="E328" s="4" t="s">
        <v>4</v>
      </c>
      <c r="F328" s="4" t="s">
        <v>522</v>
      </c>
      <c r="G328" s="4" t="s">
        <v>518</v>
      </c>
      <c r="H328" s="60" t="s">
        <v>519</v>
      </c>
      <c r="I328" s="60" t="s">
        <v>523</v>
      </c>
      <c r="J328" s="4" t="s">
        <v>520</v>
      </c>
      <c r="K328" s="4" t="s">
        <v>521</v>
      </c>
    </row>
    <row r="329" spans="1:11" x14ac:dyDescent="0.3">
      <c r="A329" s="5">
        <v>1</v>
      </c>
      <c r="B329" s="5">
        <v>2</v>
      </c>
      <c r="C329" s="5">
        <v>3</v>
      </c>
      <c r="D329" s="5">
        <v>4</v>
      </c>
      <c r="E329" s="32">
        <v>5</v>
      </c>
      <c r="F329" s="32">
        <v>6</v>
      </c>
      <c r="G329" s="32">
        <v>7</v>
      </c>
      <c r="H329" s="61">
        <v>8</v>
      </c>
      <c r="I329" s="61">
        <v>9</v>
      </c>
      <c r="J329" s="51">
        <v>10</v>
      </c>
      <c r="K329" s="51">
        <v>11</v>
      </c>
    </row>
    <row r="330" spans="1:11" ht="15" customHeight="1" x14ac:dyDescent="0.3">
      <c r="A330" s="110" t="s">
        <v>111</v>
      </c>
      <c r="B330" s="111"/>
      <c r="C330" s="111"/>
      <c r="D330" s="111"/>
      <c r="E330" s="111"/>
      <c r="F330" s="111"/>
      <c r="G330" s="111"/>
      <c r="H330" s="111"/>
      <c r="I330" s="111"/>
      <c r="J330" s="111"/>
      <c r="K330" s="112"/>
    </row>
    <row r="331" spans="1:11" ht="27.6" x14ac:dyDescent="0.3">
      <c r="A331" s="94" t="s">
        <v>392</v>
      </c>
      <c r="B331" s="24" t="s">
        <v>254</v>
      </c>
      <c r="C331" s="11" t="s">
        <v>393</v>
      </c>
      <c r="D331" s="90" t="s">
        <v>125</v>
      </c>
      <c r="E331" s="90" t="s">
        <v>539</v>
      </c>
      <c r="F331" s="90">
        <v>20</v>
      </c>
      <c r="G331" s="84"/>
      <c r="H331" s="86"/>
      <c r="I331" s="86"/>
      <c r="J331" s="88"/>
      <c r="K331" s="88"/>
    </row>
    <row r="332" spans="1:11" x14ac:dyDescent="0.3">
      <c r="A332" s="94"/>
      <c r="B332" s="25"/>
      <c r="C332" s="12" t="s">
        <v>394</v>
      </c>
      <c r="D332" s="91"/>
      <c r="E332" s="91"/>
      <c r="F332" s="91"/>
      <c r="G332" s="85"/>
      <c r="H332" s="87"/>
      <c r="I332" s="87"/>
      <c r="J332" s="89"/>
      <c r="K332" s="89"/>
    </row>
    <row r="333" spans="1:11" ht="55.2" x14ac:dyDescent="0.3">
      <c r="A333" s="94"/>
      <c r="B333" s="18" t="s">
        <v>513</v>
      </c>
      <c r="C333" s="12" t="s">
        <v>395</v>
      </c>
      <c r="D333" s="96" t="s">
        <v>12</v>
      </c>
      <c r="E333" s="90" t="s">
        <v>539</v>
      </c>
      <c r="F333" s="90">
        <v>20</v>
      </c>
      <c r="G333" s="84"/>
      <c r="H333" s="86"/>
      <c r="I333" s="86"/>
      <c r="J333" s="88"/>
      <c r="K333" s="88"/>
    </row>
    <row r="334" spans="1:11" x14ac:dyDescent="0.3">
      <c r="A334" s="94"/>
      <c r="B334" s="92"/>
      <c r="C334" s="16" t="s">
        <v>396</v>
      </c>
      <c r="D334" s="97"/>
      <c r="E334" s="92"/>
      <c r="F334" s="92"/>
      <c r="G334" s="107"/>
      <c r="H334" s="108"/>
      <c r="I334" s="108"/>
      <c r="J334" s="109"/>
      <c r="K334" s="109"/>
    </row>
    <row r="335" spans="1:11" ht="27.6" x14ac:dyDescent="0.3">
      <c r="A335" s="94"/>
      <c r="B335" s="92"/>
      <c r="C335" s="12" t="s">
        <v>397</v>
      </c>
      <c r="D335" s="98"/>
      <c r="E335" s="91"/>
      <c r="F335" s="91"/>
      <c r="G335" s="85"/>
      <c r="H335" s="87"/>
      <c r="I335" s="87"/>
      <c r="J335" s="89"/>
      <c r="K335" s="89"/>
    </row>
    <row r="336" spans="1:11" ht="27.6" x14ac:dyDescent="0.3">
      <c r="A336" s="94"/>
      <c r="B336" s="92"/>
      <c r="C336" s="12" t="s">
        <v>398</v>
      </c>
      <c r="D336" s="90" t="s">
        <v>13</v>
      </c>
      <c r="E336" s="90" t="s">
        <v>539</v>
      </c>
      <c r="F336" s="90">
        <v>40</v>
      </c>
      <c r="G336" s="84"/>
      <c r="H336" s="86"/>
      <c r="I336" s="86"/>
      <c r="J336" s="88"/>
      <c r="K336" s="88"/>
    </row>
    <row r="337" spans="1:11" ht="41.4" x14ac:dyDescent="0.3">
      <c r="A337" s="94"/>
      <c r="B337" s="91"/>
      <c r="C337" s="12" t="s">
        <v>399</v>
      </c>
      <c r="D337" s="91"/>
      <c r="E337" s="91"/>
      <c r="F337" s="91"/>
      <c r="G337" s="85"/>
      <c r="H337" s="87"/>
      <c r="I337" s="87"/>
      <c r="J337" s="89"/>
      <c r="K337" s="89"/>
    </row>
    <row r="338" spans="1:11" ht="27.6" x14ac:dyDescent="0.3">
      <c r="A338" s="94" t="s">
        <v>400</v>
      </c>
      <c r="B338" s="23" t="s">
        <v>401</v>
      </c>
      <c r="C338" s="11" t="s">
        <v>402</v>
      </c>
      <c r="D338" s="103" t="s">
        <v>125</v>
      </c>
      <c r="E338" s="90" t="s">
        <v>539</v>
      </c>
      <c r="F338" s="90">
        <v>20</v>
      </c>
      <c r="G338" s="84"/>
      <c r="H338" s="86"/>
      <c r="I338" s="86"/>
      <c r="J338" s="88"/>
      <c r="K338" s="88"/>
    </row>
    <row r="339" spans="1:11" ht="55.2" x14ac:dyDescent="0.3">
      <c r="A339" s="94"/>
      <c r="B339" s="18" t="s">
        <v>513</v>
      </c>
      <c r="C339" s="16" t="s">
        <v>403</v>
      </c>
      <c r="D339" s="105"/>
      <c r="E339" s="91"/>
      <c r="F339" s="91"/>
      <c r="G339" s="85"/>
      <c r="H339" s="87"/>
      <c r="I339" s="87"/>
      <c r="J339" s="89"/>
      <c r="K339" s="89"/>
    </row>
    <row r="340" spans="1:11" ht="48.75" customHeight="1" x14ac:dyDescent="0.3">
      <c r="A340" s="94"/>
      <c r="B340" s="92"/>
      <c r="C340" s="12" t="s">
        <v>404</v>
      </c>
      <c r="D340" s="103" t="s">
        <v>12</v>
      </c>
      <c r="E340" s="90" t="s">
        <v>539</v>
      </c>
      <c r="F340" s="90">
        <v>20</v>
      </c>
      <c r="G340" s="84"/>
      <c r="H340" s="86"/>
      <c r="I340" s="86"/>
      <c r="J340" s="88"/>
      <c r="K340" s="88"/>
    </row>
    <row r="341" spans="1:11" x14ac:dyDescent="0.3">
      <c r="A341" s="94"/>
      <c r="B341" s="92"/>
      <c r="C341" s="12" t="s">
        <v>405</v>
      </c>
      <c r="D341" s="104"/>
      <c r="E341" s="92"/>
      <c r="F341" s="92"/>
      <c r="G341" s="107"/>
      <c r="H341" s="108"/>
      <c r="I341" s="108"/>
      <c r="J341" s="109"/>
      <c r="K341" s="109"/>
    </row>
    <row r="342" spans="1:11" ht="27.6" x14ac:dyDescent="0.3">
      <c r="A342" s="94"/>
      <c r="B342" s="92"/>
      <c r="C342" s="16" t="s">
        <v>406</v>
      </c>
      <c r="D342" s="105"/>
      <c r="E342" s="91"/>
      <c r="F342" s="91"/>
      <c r="G342" s="85"/>
      <c r="H342" s="87"/>
      <c r="I342" s="87"/>
      <c r="J342" s="89"/>
      <c r="K342" s="89"/>
    </row>
    <row r="343" spans="1:11" ht="65.25" customHeight="1" x14ac:dyDescent="0.3">
      <c r="A343" s="94"/>
      <c r="B343" s="92"/>
      <c r="C343" s="12" t="s">
        <v>407</v>
      </c>
      <c r="D343" s="103" t="s">
        <v>13</v>
      </c>
      <c r="E343" s="90" t="s">
        <v>539</v>
      </c>
      <c r="F343" s="90">
        <v>40</v>
      </c>
      <c r="G343" s="84"/>
      <c r="H343" s="86"/>
      <c r="I343" s="86"/>
      <c r="J343" s="88"/>
      <c r="K343" s="88"/>
    </row>
    <row r="344" spans="1:11" ht="33.75" customHeight="1" x14ac:dyDescent="0.3">
      <c r="A344" s="94"/>
      <c r="B344" s="92"/>
      <c r="C344" s="12" t="s">
        <v>408</v>
      </c>
      <c r="D344" s="104"/>
      <c r="E344" s="92"/>
      <c r="F344" s="92"/>
      <c r="G344" s="107"/>
      <c r="H344" s="108"/>
      <c r="I344" s="108"/>
      <c r="J344" s="109"/>
      <c r="K344" s="109"/>
    </row>
    <row r="345" spans="1:11" ht="41.4" x14ac:dyDescent="0.3">
      <c r="A345" s="94"/>
      <c r="B345" s="92"/>
      <c r="C345" s="12" t="s">
        <v>409</v>
      </c>
      <c r="D345" s="104"/>
      <c r="E345" s="92"/>
      <c r="F345" s="92"/>
      <c r="G345" s="107"/>
      <c r="H345" s="108"/>
      <c r="I345" s="108"/>
      <c r="J345" s="109"/>
      <c r="K345" s="109"/>
    </row>
    <row r="346" spans="1:11" ht="20.25" customHeight="1" x14ac:dyDescent="0.3">
      <c r="A346" s="94"/>
      <c r="B346" s="91"/>
      <c r="C346" s="12" t="s">
        <v>410</v>
      </c>
      <c r="D346" s="105"/>
      <c r="E346" s="91"/>
      <c r="F346" s="91"/>
      <c r="G346" s="85"/>
      <c r="H346" s="87"/>
      <c r="I346" s="87"/>
      <c r="J346" s="89"/>
      <c r="K346" s="89"/>
    </row>
    <row r="347" spans="1:11" x14ac:dyDescent="0.3">
      <c r="A347" s="82" t="s">
        <v>411</v>
      </c>
      <c r="B347" s="102" t="s">
        <v>412</v>
      </c>
      <c r="C347" s="11" t="s">
        <v>413</v>
      </c>
      <c r="D347" s="106"/>
      <c r="E347" s="83" t="s">
        <v>5</v>
      </c>
      <c r="F347" s="82">
        <v>60</v>
      </c>
      <c r="G347" s="84"/>
      <c r="H347" s="86"/>
      <c r="I347" s="86"/>
      <c r="J347" s="88"/>
      <c r="K347" s="88"/>
    </row>
    <row r="348" spans="1:11" x14ac:dyDescent="0.3">
      <c r="A348" s="82"/>
      <c r="B348" s="100"/>
      <c r="C348" s="12" t="s">
        <v>414</v>
      </c>
      <c r="D348" s="106"/>
      <c r="E348" s="83"/>
      <c r="F348" s="82"/>
      <c r="G348" s="107"/>
      <c r="H348" s="108"/>
      <c r="I348" s="108"/>
      <c r="J348" s="109"/>
      <c r="K348" s="109"/>
    </row>
    <row r="349" spans="1:11" ht="27.6" x14ac:dyDescent="0.3">
      <c r="A349" s="82"/>
      <c r="B349" s="100"/>
      <c r="C349" s="12" t="s">
        <v>415</v>
      </c>
      <c r="D349" s="106"/>
      <c r="E349" s="83"/>
      <c r="F349" s="82"/>
      <c r="G349" s="107"/>
      <c r="H349" s="108"/>
      <c r="I349" s="108"/>
      <c r="J349" s="109"/>
      <c r="K349" s="109"/>
    </row>
    <row r="350" spans="1:11" ht="36" customHeight="1" x14ac:dyDescent="0.3">
      <c r="A350" s="82"/>
      <c r="B350" s="100"/>
      <c r="C350" s="12" t="s">
        <v>416</v>
      </c>
      <c r="D350" s="106"/>
      <c r="E350" s="83"/>
      <c r="F350" s="82"/>
      <c r="G350" s="85"/>
      <c r="H350" s="87"/>
      <c r="I350" s="87"/>
      <c r="J350" s="89"/>
      <c r="K350" s="89"/>
    </row>
    <row r="351" spans="1:11" ht="27.6" x14ac:dyDescent="0.3">
      <c r="A351" s="82" t="s">
        <v>417</v>
      </c>
      <c r="B351" s="100" t="s">
        <v>418</v>
      </c>
      <c r="C351" s="11" t="s">
        <v>419</v>
      </c>
      <c r="D351" s="83" t="s">
        <v>12</v>
      </c>
      <c r="E351" s="90" t="s">
        <v>539</v>
      </c>
      <c r="F351" s="82">
        <v>100</v>
      </c>
      <c r="G351" s="84"/>
      <c r="H351" s="86"/>
      <c r="I351" s="86"/>
      <c r="J351" s="88"/>
      <c r="K351" s="88"/>
    </row>
    <row r="352" spans="1:11" ht="27.6" x14ac:dyDescent="0.3">
      <c r="A352" s="82"/>
      <c r="B352" s="100"/>
      <c r="C352" s="12" t="s">
        <v>420</v>
      </c>
      <c r="D352" s="83"/>
      <c r="E352" s="91"/>
      <c r="F352" s="82"/>
      <c r="G352" s="85"/>
      <c r="H352" s="87"/>
      <c r="I352" s="87"/>
      <c r="J352" s="89"/>
      <c r="K352" s="89"/>
    </row>
    <row r="353" spans="1:11" ht="27.6" x14ac:dyDescent="0.3">
      <c r="A353" s="82" t="s">
        <v>421</v>
      </c>
      <c r="B353" s="100" t="s">
        <v>422</v>
      </c>
      <c r="C353" s="11" t="s">
        <v>419</v>
      </c>
      <c r="D353" s="83" t="s">
        <v>125</v>
      </c>
      <c r="E353" s="90" t="s">
        <v>539</v>
      </c>
      <c r="F353" s="82">
        <v>100</v>
      </c>
      <c r="G353" s="84"/>
      <c r="H353" s="86"/>
      <c r="I353" s="86"/>
      <c r="J353" s="88"/>
      <c r="K353" s="88"/>
    </row>
    <row r="354" spans="1:11" ht="27.6" x14ac:dyDescent="0.3">
      <c r="A354" s="82"/>
      <c r="B354" s="100"/>
      <c r="C354" s="12" t="s">
        <v>423</v>
      </c>
      <c r="D354" s="83"/>
      <c r="E354" s="91"/>
      <c r="F354" s="82"/>
      <c r="G354" s="85"/>
      <c r="H354" s="87"/>
      <c r="I354" s="87"/>
      <c r="J354" s="89"/>
      <c r="K354" s="89"/>
    </row>
    <row r="355" spans="1:11" x14ac:dyDescent="0.3">
      <c r="A355" s="82" t="s">
        <v>424</v>
      </c>
      <c r="B355" s="100" t="s">
        <v>425</v>
      </c>
      <c r="C355" s="11" t="s">
        <v>426</v>
      </c>
      <c r="D355" s="83"/>
      <c r="E355" s="90" t="s">
        <v>539</v>
      </c>
      <c r="F355" s="82">
        <v>100</v>
      </c>
      <c r="G355" s="84"/>
      <c r="H355" s="86"/>
      <c r="I355" s="86"/>
      <c r="J355" s="88"/>
      <c r="K355" s="88"/>
    </row>
    <row r="356" spans="1:11" x14ac:dyDescent="0.3">
      <c r="A356" s="82"/>
      <c r="B356" s="100"/>
      <c r="C356" s="10" t="s">
        <v>427</v>
      </c>
      <c r="D356" s="83"/>
      <c r="E356" s="91"/>
      <c r="F356" s="82"/>
      <c r="G356" s="85"/>
      <c r="H356" s="87"/>
      <c r="I356" s="87"/>
      <c r="J356" s="89"/>
      <c r="K356" s="89"/>
    </row>
    <row r="357" spans="1:11" ht="15" customHeight="1" x14ac:dyDescent="0.3">
      <c r="A357" s="110" t="s">
        <v>428</v>
      </c>
      <c r="B357" s="111"/>
      <c r="C357" s="111"/>
      <c r="D357" s="111"/>
      <c r="E357" s="111"/>
      <c r="F357" s="111"/>
      <c r="G357" s="111"/>
      <c r="H357" s="111"/>
      <c r="I357" s="111"/>
      <c r="J357" s="111"/>
      <c r="K357" s="112"/>
    </row>
    <row r="358" spans="1:11" ht="27.6" x14ac:dyDescent="0.3">
      <c r="A358" s="94" t="s">
        <v>429</v>
      </c>
      <c r="B358" s="23" t="s">
        <v>430</v>
      </c>
      <c r="C358" s="11" t="s">
        <v>432</v>
      </c>
      <c r="D358" s="83" t="s">
        <v>13</v>
      </c>
      <c r="E358" s="90" t="s">
        <v>539</v>
      </c>
      <c r="F358" s="82">
        <v>80</v>
      </c>
      <c r="G358" s="84"/>
      <c r="H358" s="86"/>
      <c r="I358" s="86"/>
      <c r="J358" s="88"/>
      <c r="K358" s="88"/>
    </row>
    <row r="359" spans="1:11" ht="69" customHeight="1" x14ac:dyDescent="0.3">
      <c r="A359" s="94"/>
      <c r="B359" s="18" t="s">
        <v>431</v>
      </c>
      <c r="C359" s="16" t="s">
        <v>433</v>
      </c>
      <c r="D359" s="83"/>
      <c r="E359" s="92"/>
      <c r="F359" s="82"/>
      <c r="G359" s="107"/>
      <c r="H359" s="108"/>
      <c r="I359" s="108"/>
      <c r="J359" s="109"/>
      <c r="K359" s="109"/>
    </row>
    <row r="360" spans="1:11" x14ac:dyDescent="0.3">
      <c r="A360" s="94"/>
      <c r="B360" s="101"/>
      <c r="C360" s="12" t="s">
        <v>434</v>
      </c>
      <c r="D360" s="83"/>
      <c r="E360" s="92"/>
      <c r="F360" s="82"/>
      <c r="G360" s="107"/>
      <c r="H360" s="108"/>
      <c r="I360" s="108"/>
      <c r="J360" s="109"/>
      <c r="K360" s="109"/>
    </row>
    <row r="361" spans="1:11" ht="141.75" customHeight="1" x14ac:dyDescent="0.3">
      <c r="A361" s="94"/>
      <c r="B361" s="101"/>
      <c r="C361" s="12" t="s">
        <v>435</v>
      </c>
      <c r="D361" s="83"/>
      <c r="E361" s="91"/>
      <c r="F361" s="82"/>
      <c r="G361" s="85"/>
      <c r="H361" s="87"/>
      <c r="I361" s="87"/>
      <c r="J361" s="89"/>
      <c r="K361" s="89"/>
    </row>
    <row r="362" spans="1:11" ht="55.2" x14ac:dyDescent="0.3">
      <c r="A362" s="94" t="s">
        <v>436</v>
      </c>
      <c r="B362" s="23" t="s">
        <v>437</v>
      </c>
      <c r="C362" s="11" t="s">
        <v>439</v>
      </c>
      <c r="D362" s="83" t="s">
        <v>544</v>
      </c>
      <c r="E362" s="90" t="s">
        <v>90</v>
      </c>
      <c r="F362" s="82">
        <v>80</v>
      </c>
      <c r="G362" s="84"/>
      <c r="H362" s="86"/>
      <c r="I362" s="86"/>
      <c r="J362" s="88"/>
      <c r="K362" s="88"/>
    </row>
    <row r="363" spans="1:11" x14ac:dyDescent="0.3">
      <c r="A363" s="94"/>
      <c r="B363" s="18" t="s">
        <v>438</v>
      </c>
      <c r="C363" s="12" t="s">
        <v>440</v>
      </c>
      <c r="D363" s="83"/>
      <c r="E363" s="92"/>
      <c r="F363" s="82"/>
      <c r="G363" s="107"/>
      <c r="H363" s="108"/>
      <c r="I363" s="108"/>
      <c r="J363" s="109"/>
      <c r="K363" s="109"/>
    </row>
    <row r="364" spans="1:11" ht="55.2" x14ac:dyDescent="0.3">
      <c r="A364" s="94"/>
      <c r="B364" s="21"/>
      <c r="C364" s="12" t="s">
        <v>441</v>
      </c>
      <c r="D364" s="83"/>
      <c r="E364" s="92"/>
      <c r="F364" s="82"/>
      <c r="G364" s="107"/>
      <c r="H364" s="108"/>
      <c r="I364" s="108"/>
      <c r="J364" s="109"/>
      <c r="K364" s="109"/>
    </row>
    <row r="365" spans="1:11" ht="45" customHeight="1" x14ac:dyDescent="0.3">
      <c r="A365" s="94"/>
      <c r="B365" s="21"/>
      <c r="C365" s="12" t="s">
        <v>442</v>
      </c>
      <c r="D365" s="83"/>
      <c r="E365" s="92"/>
      <c r="F365" s="82"/>
      <c r="G365" s="107"/>
      <c r="H365" s="108"/>
      <c r="I365" s="108"/>
      <c r="J365" s="109"/>
      <c r="K365" s="109"/>
    </row>
    <row r="366" spans="1:11" ht="141.75" customHeight="1" x14ac:dyDescent="0.3">
      <c r="A366" s="94"/>
      <c r="B366" s="21"/>
      <c r="C366" s="12" t="s">
        <v>443</v>
      </c>
      <c r="D366" s="83"/>
      <c r="E366" s="92"/>
      <c r="F366" s="82"/>
      <c r="G366" s="107"/>
      <c r="H366" s="108"/>
      <c r="I366" s="108"/>
      <c r="J366" s="109"/>
      <c r="K366" s="109"/>
    </row>
    <row r="367" spans="1:11" ht="27.6" x14ac:dyDescent="0.3">
      <c r="A367" s="94"/>
      <c r="B367" s="21"/>
      <c r="C367" s="16" t="s">
        <v>444</v>
      </c>
      <c r="D367" s="83"/>
      <c r="E367" s="92"/>
      <c r="F367" s="82"/>
      <c r="G367" s="107"/>
      <c r="H367" s="108"/>
      <c r="I367" s="108"/>
      <c r="J367" s="109"/>
      <c r="K367" s="109"/>
    </row>
    <row r="368" spans="1:11" ht="22.5" customHeight="1" x14ac:dyDescent="0.3">
      <c r="A368" s="94"/>
      <c r="B368" s="21"/>
      <c r="C368" s="12" t="s">
        <v>445</v>
      </c>
      <c r="D368" s="83"/>
      <c r="E368" s="92"/>
      <c r="F368" s="82"/>
      <c r="G368" s="107"/>
      <c r="H368" s="108"/>
      <c r="I368" s="108"/>
      <c r="J368" s="109"/>
      <c r="K368" s="109"/>
    </row>
    <row r="369" spans="1:11" ht="27.6" x14ac:dyDescent="0.3">
      <c r="A369" s="94"/>
      <c r="B369" s="22"/>
      <c r="C369" s="12" t="s">
        <v>446</v>
      </c>
      <c r="D369" s="83"/>
      <c r="E369" s="91"/>
      <c r="F369" s="82"/>
      <c r="G369" s="85"/>
      <c r="H369" s="87"/>
      <c r="I369" s="87"/>
      <c r="J369" s="89"/>
      <c r="K369" s="89"/>
    </row>
    <row r="370" spans="1:11" ht="80.25" customHeight="1" x14ac:dyDescent="0.3">
      <c r="A370" s="82" t="s">
        <v>447</v>
      </c>
      <c r="B370" s="80" t="s">
        <v>448</v>
      </c>
      <c r="C370" s="11" t="s">
        <v>449</v>
      </c>
      <c r="D370" s="90" t="s">
        <v>272</v>
      </c>
      <c r="E370" s="90" t="s">
        <v>539</v>
      </c>
      <c r="F370" s="90">
        <v>30</v>
      </c>
      <c r="G370" s="84"/>
      <c r="H370" s="86"/>
      <c r="I370" s="86"/>
      <c r="J370" s="88"/>
      <c r="K370" s="88"/>
    </row>
    <row r="371" spans="1:11" ht="27.6" x14ac:dyDescent="0.3">
      <c r="A371" s="82"/>
      <c r="B371" s="99"/>
      <c r="C371" s="12" t="s">
        <v>450</v>
      </c>
      <c r="D371" s="91"/>
      <c r="E371" s="91"/>
      <c r="F371" s="91"/>
      <c r="G371" s="85"/>
      <c r="H371" s="87"/>
      <c r="I371" s="87"/>
      <c r="J371" s="89"/>
      <c r="K371" s="89"/>
    </row>
    <row r="372" spans="1:11" ht="144" customHeight="1" x14ac:dyDescent="0.3">
      <c r="A372" s="82"/>
      <c r="B372" s="99"/>
      <c r="C372" s="12" t="s">
        <v>443</v>
      </c>
      <c r="D372" s="9" t="s">
        <v>12</v>
      </c>
      <c r="E372" s="31" t="s">
        <v>539</v>
      </c>
      <c r="F372" s="5">
        <v>20</v>
      </c>
      <c r="G372" s="8"/>
      <c r="H372" s="56"/>
      <c r="I372" s="57"/>
      <c r="J372" s="68"/>
      <c r="K372" s="68"/>
    </row>
    <row r="373" spans="1:11" ht="21" customHeight="1" x14ac:dyDescent="0.3">
      <c r="A373" s="82"/>
      <c r="B373" s="99"/>
      <c r="C373" s="12" t="s">
        <v>445</v>
      </c>
      <c r="D373" s="90" t="s">
        <v>452</v>
      </c>
      <c r="E373" s="90" t="s">
        <v>539</v>
      </c>
      <c r="F373" s="90">
        <v>70</v>
      </c>
      <c r="G373" s="84"/>
      <c r="H373" s="86"/>
      <c r="I373" s="86"/>
      <c r="J373" s="88"/>
      <c r="K373" s="88"/>
    </row>
    <row r="374" spans="1:11" ht="27.6" x14ac:dyDescent="0.3">
      <c r="A374" s="82"/>
      <c r="B374" s="78"/>
      <c r="C374" s="12" t="s">
        <v>451</v>
      </c>
      <c r="D374" s="91"/>
      <c r="E374" s="91"/>
      <c r="F374" s="91"/>
      <c r="G374" s="85"/>
      <c r="H374" s="87"/>
      <c r="I374" s="87"/>
      <c r="J374" s="89"/>
      <c r="K374" s="89"/>
    </row>
    <row r="375" spans="1:11" ht="55.2" x14ac:dyDescent="0.3">
      <c r="A375" s="94" t="s">
        <v>453</v>
      </c>
      <c r="B375" s="23" t="s">
        <v>437</v>
      </c>
      <c r="C375" s="11" t="s">
        <v>439</v>
      </c>
      <c r="D375" s="83" t="s">
        <v>544</v>
      </c>
      <c r="E375" s="90" t="s">
        <v>90</v>
      </c>
      <c r="F375" s="82">
        <v>40</v>
      </c>
      <c r="G375" s="84"/>
      <c r="H375" s="86"/>
      <c r="I375" s="86"/>
      <c r="J375" s="88"/>
      <c r="K375" s="88"/>
    </row>
    <row r="376" spans="1:11" x14ac:dyDescent="0.3">
      <c r="A376" s="94"/>
      <c r="B376" s="18" t="s">
        <v>454</v>
      </c>
      <c r="C376" s="12" t="s">
        <v>440</v>
      </c>
      <c r="D376" s="83"/>
      <c r="E376" s="92"/>
      <c r="F376" s="82"/>
      <c r="G376" s="107"/>
      <c r="H376" s="108"/>
      <c r="I376" s="108"/>
      <c r="J376" s="109"/>
      <c r="K376" s="109"/>
    </row>
    <row r="377" spans="1:11" ht="62.25" customHeight="1" x14ac:dyDescent="0.3">
      <c r="A377" s="94"/>
      <c r="B377" s="18" t="s">
        <v>455</v>
      </c>
      <c r="C377" s="12" t="s">
        <v>441</v>
      </c>
      <c r="D377" s="83"/>
      <c r="E377" s="92"/>
      <c r="F377" s="82"/>
      <c r="G377" s="107"/>
      <c r="H377" s="108"/>
      <c r="I377" s="108"/>
      <c r="J377" s="109"/>
      <c r="K377" s="109"/>
    </row>
    <row r="378" spans="1:11" ht="48.75" customHeight="1" x14ac:dyDescent="0.3">
      <c r="A378" s="94"/>
      <c r="B378" s="21"/>
      <c r="C378" s="12" t="s">
        <v>442</v>
      </c>
      <c r="D378" s="83"/>
      <c r="E378" s="92"/>
      <c r="F378" s="82"/>
      <c r="G378" s="107"/>
      <c r="H378" s="108"/>
      <c r="I378" s="108"/>
      <c r="J378" s="109"/>
      <c r="K378" s="109"/>
    </row>
    <row r="379" spans="1:11" ht="143.25" customHeight="1" x14ac:dyDescent="0.3">
      <c r="A379" s="94"/>
      <c r="B379" s="21"/>
      <c r="C379" s="12" t="s">
        <v>443</v>
      </c>
      <c r="D379" s="83"/>
      <c r="E379" s="92"/>
      <c r="F379" s="82"/>
      <c r="G379" s="107"/>
      <c r="H379" s="108"/>
      <c r="I379" s="108"/>
      <c r="J379" s="109"/>
      <c r="K379" s="109"/>
    </row>
    <row r="380" spans="1:11" ht="27.6" x14ac:dyDescent="0.3">
      <c r="A380" s="94"/>
      <c r="B380" s="21"/>
      <c r="C380" s="16" t="s">
        <v>456</v>
      </c>
      <c r="D380" s="83"/>
      <c r="E380" s="92"/>
      <c r="F380" s="82"/>
      <c r="G380" s="107"/>
      <c r="H380" s="108"/>
      <c r="I380" s="108"/>
      <c r="J380" s="109"/>
      <c r="K380" s="109"/>
    </row>
    <row r="381" spans="1:11" x14ac:dyDescent="0.3">
      <c r="A381" s="94"/>
      <c r="B381" s="21"/>
      <c r="C381" s="12" t="s">
        <v>445</v>
      </c>
      <c r="D381" s="83"/>
      <c r="E381" s="92"/>
      <c r="F381" s="82"/>
      <c r="G381" s="107"/>
      <c r="H381" s="108"/>
      <c r="I381" s="108"/>
      <c r="J381" s="109"/>
      <c r="K381" s="109"/>
    </row>
    <row r="382" spans="1:11" ht="27.6" x14ac:dyDescent="0.3">
      <c r="A382" s="94"/>
      <c r="B382" s="22"/>
      <c r="C382" s="12" t="s">
        <v>446</v>
      </c>
      <c r="D382" s="83"/>
      <c r="E382" s="91"/>
      <c r="F382" s="82"/>
      <c r="G382" s="85"/>
      <c r="H382" s="87"/>
      <c r="I382" s="87"/>
      <c r="J382" s="89"/>
      <c r="K382" s="89"/>
    </row>
    <row r="383" spans="1:11" ht="69" x14ac:dyDescent="0.3">
      <c r="A383" s="82" t="s">
        <v>457</v>
      </c>
      <c r="B383" s="78" t="s">
        <v>448</v>
      </c>
      <c r="C383" s="11" t="s">
        <v>458</v>
      </c>
      <c r="D383" s="90" t="s">
        <v>12</v>
      </c>
      <c r="E383" s="90" t="s">
        <v>539</v>
      </c>
      <c r="F383" s="90">
        <v>30</v>
      </c>
      <c r="G383" s="84"/>
      <c r="H383" s="86"/>
      <c r="I383" s="86"/>
      <c r="J383" s="88"/>
      <c r="K383" s="88"/>
    </row>
    <row r="384" spans="1:11" ht="66.75" customHeight="1" x14ac:dyDescent="0.3">
      <c r="A384" s="82"/>
      <c r="B384" s="79"/>
      <c r="C384" s="12" t="s">
        <v>459</v>
      </c>
      <c r="D384" s="91"/>
      <c r="E384" s="91"/>
      <c r="F384" s="91"/>
      <c r="G384" s="85"/>
      <c r="H384" s="87"/>
      <c r="I384" s="87"/>
      <c r="J384" s="89"/>
      <c r="K384" s="89"/>
    </row>
    <row r="385" spans="1:11" ht="27.6" x14ac:dyDescent="0.3">
      <c r="A385" s="82"/>
      <c r="B385" s="79"/>
      <c r="C385" s="12" t="s">
        <v>450</v>
      </c>
      <c r="D385" s="90" t="s">
        <v>13</v>
      </c>
      <c r="E385" s="90" t="s">
        <v>539</v>
      </c>
      <c r="F385" s="90">
        <v>50</v>
      </c>
      <c r="G385" s="84"/>
      <c r="H385" s="86"/>
      <c r="I385" s="86"/>
      <c r="J385" s="88"/>
      <c r="K385" s="88"/>
    </row>
    <row r="386" spans="1:11" ht="111" customHeight="1" x14ac:dyDescent="0.3">
      <c r="A386" s="82"/>
      <c r="B386" s="79"/>
      <c r="C386" s="12" t="s">
        <v>460</v>
      </c>
      <c r="D386" s="92"/>
      <c r="E386" s="92"/>
      <c r="F386" s="92"/>
      <c r="G386" s="107"/>
      <c r="H386" s="108"/>
      <c r="I386" s="108"/>
      <c r="J386" s="109"/>
      <c r="K386" s="109"/>
    </row>
    <row r="387" spans="1:11" ht="27.6" x14ac:dyDescent="0.3">
      <c r="A387" s="82"/>
      <c r="B387" s="79"/>
      <c r="C387" s="12" t="s">
        <v>451</v>
      </c>
      <c r="D387" s="91"/>
      <c r="E387" s="91"/>
      <c r="F387" s="91"/>
      <c r="G387" s="85"/>
      <c r="H387" s="87"/>
      <c r="I387" s="87"/>
      <c r="J387" s="89"/>
      <c r="K387" s="89"/>
    </row>
    <row r="388" spans="1:11" ht="27.6" x14ac:dyDescent="0.3">
      <c r="A388" s="94" t="s">
        <v>461</v>
      </c>
      <c r="B388" s="78" t="s">
        <v>514</v>
      </c>
      <c r="C388" s="11" t="s">
        <v>462</v>
      </c>
      <c r="D388" s="83" t="s">
        <v>13</v>
      </c>
      <c r="E388" s="90" t="s">
        <v>539</v>
      </c>
      <c r="F388" s="82">
        <v>50</v>
      </c>
      <c r="G388" s="84"/>
      <c r="H388" s="86"/>
      <c r="I388" s="86"/>
      <c r="J388" s="88"/>
      <c r="K388" s="88"/>
    </row>
    <row r="389" spans="1:11" ht="41.4" x14ac:dyDescent="0.3">
      <c r="A389" s="94"/>
      <c r="B389" s="79"/>
      <c r="C389" s="12" t="s">
        <v>463</v>
      </c>
      <c r="D389" s="83"/>
      <c r="E389" s="92"/>
      <c r="F389" s="82"/>
      <c r="G389" s="107"/>
      <c r="H389" s="108"/>
      <c r="I389" s="108"/>
      <c r="J389" s="109"/>
      <c r="K389" s="109"/>
    </row>
    <row r="390" spans="1:11" ht="172.5" customHeight="1" x14ac:dyDescent="0.3">
      <c r="A390" s="94"/>
      <c r="B390" s="79"/>
      <c r="C390" s="12" t="s">
        <v>464</v>
      </c>
      <c r="D390" s="83"/>
      <c r="E390" s="92"/>
      <c r="F390" s="82"/>
      <c r="G390" s="107"/>
      <c r="H390" s="108"/>
      <c r="I390" s="108"/>
      <c r="J390" s="109"/>
      <c r="K390" s="109"/>
    </row>
    <row r="391" spans="1:11" ht="27.6" x14ac:dyDescent="0.3">
      <c r="A391" s="94"/>
      <c r="B391" s="79"/>
      <c r="C391" s="12" t="s">
        <v>465</v>
      </c>
      <c r="D391" s="83"/>
      <c r="E391" s="92"/>
      <c r="F391" s="82"/>
      <c r="G391" s="107"/>
      <c r="H391" s="108"/>
      <c r="I391" s="108"/>
      <c r="J391" s="109"/>
      <c r="K391" s="109"/>
    </row>
    <row r="392" spans="1:11" ht="27.6" x14ac:dyDescent="0.3">
      <c r="A392" s="94"/>
      <c r="B392" s="79"/>
      <c r="C392" s="12" t="s">
        <v>466</v>
      </c>
      <c r="D392" s="83"/>
      <c r="E392" s="92"/>
      <c r="F392" s="82"/>
      <c r="G392" s="107"/>
      <c r="H392" s="108"/>
      <c r="I392" s="108"/>
      <c r="J392" s="109"/>
      <c r="K392" s="109"/>
    </row>
    <row r="393" spans="1:11" x14ac:dyDescent="0.3">
      <c r="A393" s="94"/>
      <c r="B393" s="79"/>
      <c r="C393" s="12" t="s">
        <v>467</v>
      </c>
      <c r="D393" s="83"/>
      <c r="E393" s="92"/>
      <c r="F393" s="82"/>
      <c r="G393" s="107"/>
      <c r="H393" s="108"/>
      <c r="I393" s="108"/>
      <c r="J393" s="109"/>
      <c r="K393" s="109"/>
    </row>
    <row r="394" spans="1:11" ht="27.6" x14ac:dyDescent="0.3">
      <c r="A394" s="94"/>
      <c r="B394" s="80"/>
      <c r="C394" s="12" t="s">
        <v>468</v>
      </c>
      <c r="D394" s="83"/>
      <c r="E394" s="91"/>
      <c r="F394" s="82"/>
      <c r="G394" s="85"/>
      <c r="H394" s="87"/>
      <c r="I394" s="87"/>
      <c r="J394" s="89"/>
      <c r="K394" s="89"/>
    </row>
    <row r="395" spans="1:11" ht="27.6" x14ac:dyDescent="0.3">
      <c r="A395" s="82" t="s">
        <v>469</v>
      </c>
      <c r="B395" s="80" t="s">
        <v>509</v>
      </c>
      <c r="C395" s="11" t="s">
        <v>471</v>
      </c>
      <c r="D395" s="96" t="s">
        <v>470</v>
      </c>
      <c r="E395" s="90" t="s">
        <v>539</v>
      </c>
      <c r="F395" s="90">
        <v>10</v>
      </c>
      <c r="G395" s="84"/>
      <c r="H395" s="86"/>
      <c r="I395" s="86"/>
      <c r="J395" s="88"/>
      <c r="K395" s="88"/>
    </row>
    <row r="396" spans="1:11" ht="41.4" x14ac:dyDescent="0.3">
      <c r="A396" s="82"/>
      <c r="B396" s="99"/>
      <c r="C396" s="12" t="s">
        <v>463</v>
      </c>
      <c r="D396" s="97"/>
      <c r="E396" s="92"/>
      <c r="F396" s="92"/>
      <c r="G396" s="107"/>
      <c r="H396" s="108"/>
      <c r="I396" s="108"/>
      <c r="J396" s="109"/>
      <c r="K396" s="109"/>
    </row>
    <row r="397" spans="1:11" ht="27.6" x14ac:dyDescent="0.3">
      <c r="A397" s="82"/>
      <c r="B397" s="99"/>
      <c r="C397" s="12" t="s">
        <v>472</v>
      </c>
      <c r="D397" s="98"/>
      <c r="E397" s="91"/>
      <c r="F397" s="91"/>
      <c r="G397" s="85"/>
      <c r="H397" s="87"/>
      <c r="I397" s="87"/>
      <c r="J397" s="89"/>
      <c r="K397" s="89"/>
    </row>
    <row r="398" spans="1:11" ht="112.5" customHeight="1" x14ac:dyDescent="0.3">
      <c r="A398" s="82"/>
      <c r="B398" s="99"/>
      <c r="C398" s="12" t="s">
        <v>473</v>
      </c>
      <c r="D398" s="90" t="s">
        <v>13</v>
      </c>
      <c r="E398" s="90" t="s">
        <v>539</v>
      </c>
      <c r="F398" s="90">
        <v>10</v>
      </c>
      <c r="G398" s="84"/>
      <c r="H398" s="86"/>
      <c r="I398" s="86"/>
      <c r="J398" s="88"/>
      <c r="K398" s="88"/>
    </row>
    <row r="399" spans="1:11" ht="36" customHeight="1" x14ac:dyDescent="0.3">
      <c r="A399" s="82"/>
      <c r="B399" s="99"/>
      <c r="C399" s="12" t="s">
        <v>474</v>
      </c>
      <c r="D399" s="92"/>
      <c r="E399" s="92"/>
      <c r="F399" s="92"/>
      <c r="G399" s="107"/>
      <c r="H399" s="108"/>
      <c r="I399" s="108"/>
      <c r="J399" s="109"/>
      <c r="K399" s="109"/>
    </row>
    <row r="400" spans="1:11" x14ac:dyDescent="0.3">
      <c r="A400" s="82"/>
      <c r="B400" s="99"/>
      <c r="C400" s="12" t="s">
        <v>475</v>
      </c>
      <c r="D400" s="92"/>
      <c r="E400" s="92"/>
      <c r="F400" s="92"/>
      <c r="G400" s="107"/>
      <c r="H400" s="108"/>
      <c r="I400" s="108"/>
      <c r="J400" s="109"/>
      <c r="K400" s="109"/>
    </row>
    <row r="401" spans="1:11" ht="27.6" x14ac:dyDescent="0.3">
      <c r="A401" s="82"/>
      <c r="B401" s="99"/>
      <c r="C401" s="12" t="s">
        <v>468</v>
      </c>
      <c r="D401" s="91"/>
      <c r="E401" s="91"/>
      <c r="F401" s="91"/>
      <c r="G401" s="85"/>
      <c r="H401" s="87"/>
      <c r="I401" s="87"/>
      <c r="J401" s="89"/>
      <c r="K401" s="89"/>
    </row>
    <row r="402" spans="1:11" ht="41.4" x14ac:dyDescent="0.3">
      <c r="A402" s="95" t="s">
        <v>476</v>
      </c>
      <c r="B402" s="99" t="s">
        <v>477</v>
      </c>
      <c r="C402" s="11" t="s">
        <v>478</v>
      </c>
      <c r="D402" s="90" t="s">
        <v>225</v>
      </c>
      <c r="E402" s="90" t="s">
        <v>539</v>
      </c>
      <c r="F402" s="90">
        <v>5</v>
      </c>
      <c r="G402" s="84"/>
      <c r="H402" s="86"/>
      <c r="I402" s="86"/>
      <c r="J402" s="88"/>
      <c r="K402" s="88"/>
    </row>
    <row r="403" spans="1:11" ht="27.6" x14ac:dyDescent="0.3">
      <c r="A403" s="95"/>
      <c r="B403" s="99"/>
      <c r="C403" s="12" t="s">
        <v>479</v>
      </c>
      <c r="D403" s="92"/>
      <c r="E403" s="92"/>
      <c r="F403" s="92"/>
      <c r="G403" s="107"/>
      <c r="H403" s="108"/>
      <c r="I403" s="108"/>
      <c r="J403" s="109"/>
      <c r="K403" s="109"/>
    </row>
    <row r="404" spans="1:11" ht="55.2" x14ac:dyDescent="0.3">
      <c r="A404" s="95"/>
      <c r="B404" s="99"/>
      <c r="C404" s="12" t="s">
        <v>480</v>
      </c>
      <c r="D404" s="91"/>
      <c r="E404" s="91"/>
      <c r="F404" s="91"/>
      <c r="G404" s="85"/>
      <c r="H404" s="87"/>
      <c r="I404" s="87"/>
      <c r="J404" s="89"/>
      <c r="K404" s="89"/>
    </row>
    <row r="405" spans="1:11" ht="186" customHeight="1" x14ac:dyDescent="0.3">
      <c r="A405" s="95"/>
      <c r="B405" s="99"/>
      <c r="C405" s="12" t="s">
        <v>481</v>
      </c>
      <c r="D405" s="90" t="s">
        <v>226</v>
      </c>
      <c r="E405" s="90" t="s">
        <v>539</v>
      </c>
      <c r="F405" s="90">
        <v>15</v>
      </c>
      <c r="G405" s="84"/>
      <c r="H405" s="86"/>
      <c r="I405" s="86"/>
      <c r="J405" s="88"/>
      <c r="K405" s="88"/>
    </row>
    <row r="406" spans="1:11" ht="27.6" x14ac:dyDescent="0.3">
      <c r="A406" s="95"/>
      <c r="B406" s="99"/>
      <c r="C406" s="12" t="s">
        <v>468</v>
      </c>
      <c r="D406" s="91"/>
      <c r="E406" s="91"/>
      <c r="F406" s="91"/>
      <c r="G406" s="85"/>
      <c r="H406" s="87"/>
      <c r="I406" s="87"/>
      <c r="J406" s="89"/>
      <c r="K406" s="89"/>
    </row>
    <row r="407" spans="1:11" ht="21" customHeight="1" x14ac:dyDescent="0.3">
      <c r="A407" s="95" t="s">
        <v>482</v>
      </c>
      <c r="B407" s="78" t="s">
        <v>515</v>
      </c>
      <c r="C407" s="26" t="s">
        <v>483</v>
      </c>
      <c r="D407" s="83" t="s">
        <v>470</v>
      </c>
      <c r="E407" s="90" t="s">
        <v>539</v>
      </c>
      <c r="F407" s="82">
        <v>15</v>
      </c>
      <c r="G407" s="84"/>
      <c r="H407" s="86"/>
      <c r="I407" s="86"/>
      <c r="J407" s="88"/>
      <c r="K407" s="88"/>
    </row>
    <row r="408" spans="1:11" x14ac:dyDescent="0.3">
      <c r="A408" s="95"/>
      <c r="B408" s="79"/>
      <c r="C408" s="12" t="s">
        <v>484</v>
      </c>
      <c r="D408" s="83"/>
      <c r="E408" s="92"/>
      <c r="F408" s="82"/>
      <c r="G408" s="107"/>
      <c r="H408" s="108"/>
      <c r="I408" s="108"/>
      <c r="J408" s="109"/>
      <c r="K408" s="109"/>
    </row>
    <row r="409" spans="1:11" ht="33.75" customHeight="1" x14ac:dyDescent="0.3">
      <c r="A409" s="95"/>
      <c r="B409" s="79"/>
      <c r="C409" s="12" t="s">
        <v>485</v>
      </c>
      <c r="D409" s="83"/>
      <c r="E409" s="92"/>
      <c r="F409" s="82"/>
      <c r="G409" s="107"/>
      <c r="H409" s="108"/>
      <c r="I409" s="108"/>
      <c r="J409" s="109"/>
      <c r="K409" s="109"/>
    </row>
    <row r="410" spans="1:11" ht="27.6" x14ac:dyDescent="0.3">
      <c r="A410" s="95"/>
      <c r="B410" s="79"/>
      <c r="C410" s="27" t="s">
        <v>486</v>
      </c>
      <c r="D410" s="83"/>
      <c r="E410" s="92"/>
      <c r="F410" s="82"/>
      <c r="G410" s="107"/>
      <c r="H410" s="108"/>
      <c r="I410" s="108"/>
      <c r="J410" s="109"/>
      <c r="K410" s="109"/>
    </row>
    <row r="411" spans="1:11" ht="27.6" x14ac:dyDescent="0.3">
      <c r="A411" s="95"/>
      <c r="B411" s="79"/>
      <c r="C411" s="12" t="s">
        <v>487</v>
      </c>
      <c r="D411" s="83"/>
      <c r="E411" s="92"/>
      <c r="F411" s="82"/>
      <c r="G411" s="107"/>
      <c r="H411" s="108"/>
      <c r="I411" s="108"/>
      <c r="J411" s="109"/>
      <c r="K411" s="109"/>
    </row>
    <row r="412" spans="1:11" ht="27.6" x14ac:dyDescent="0.3">
      <c r="A412" s="95"/>
      <c r="B412" s="80"/>
      <c r="C412" s="12" t="s">
        <v>468</v>
      </c>
      <c r="D412" s="83"/>
      <c r="E412" s="91"/>
      <c r="F412" s="82"/>
      <c r="G412" s="85"/>
      <c r="H412" s="87"/>
      <c r="I412" s="87"/>
      <c r="J412" s="89"/>
      <c r="K412" s="89"/>
    </row>
    <row r="413" spans="1:11" ht="27.6" x14ac:dyDescent="0.3">
      <c r="A413" s="95" t="s">
        <v>488</v>
      </c>
      <c r="B413" s="78" t="s">
        <v>516</v>
      </c>
      <c r="C413" s="11" t="s">
        <v>489</v>
      </c>
      <c r="D413" s="83" t="s">
        <v>545</v>
      </c>
      <c r="E413" s="90" t="s">
        <v>498</v>
      </c>
      <c r="F413" s="82">
        <v>20</v>
      </c>
      <c r="G413" s="84"/>
      <c r="H413" s="86"/>
      <c r="I413" s="86"/>
      <c r="J413" s="88"/>
      <c r="K413" s="88"/>
    </row>
    <row r="414" spans="1:11" ht="27.6" x14ac:dyDescent="0.3">
      <c r="A414" s="95"/>
      <c r="B414" s="79"/>
      <c r="C414" s="12" t="s">
        <v>490</v>
      </c>
      <c r="D414" s="83"/>
      <c r="E414" s="92"/>
      <c r="F414" s="82"/>
      <c r="G414" s="107"/>
      <c r="H414" s="108"/>
      <c r="I414" s="108"/>
      <c r="J414" s="109"/>
      <c r="K414" s="109"/>
    </row>
    <row r="415" spans="1:11" ht="36" customHeight="1" x14ac:dyDescent="0.3">
      <c r="A415" s="95"/>
      <c r="B415" s="79"/>
      <c r="C415" s="12" t="s">
        <v>491</v>
      </c>
      <c r="D415" s="83"/>
      <c r="E415" s="92"/>
      <c r="F415" s="82"/>
      <c r="G415" s="107"/>
      <c r="H415" s="108"/>
      <c r="I415" s="108"/>
      <c r="J415" s="109"/>
      <c r="K415" s="109"/>
    </row>
    <row r="416" spans="1:11" ht="61.5" customHeight="1" x14ac:dyDescent="0.3">
      <c r="A416" s="95"/>
      <c r="B416" s="79"/>
      <c r="C416" s="12" t="s">
        <v>492</v>
      </c>
      <c r="D416" s="83"/>
      <c r="E416" s="92"/>
      <c r="F416" s="82"/>
      <c r="G416" s="107"/>
      <c r="H416" s="108"/>
      <c r="I416" s="108"/>
      <c r="J416" s="109"/>
      <c r="K416" s="109"/>
    </row>
    <row r="417" spans="1:11" x14ac:dyDescent="0.3">
      <c r="A417" s="95"/>
      <c r="B417" s="79"/>
      <c r="C417" s="28" t="s">
        <v>493</v>
      </c>
      <c r="D417" s="83"/>
      <c r="E417" s="92"/>
      <c r="F417" s="82"/>
      <c r="G417" s="107"/>
      <c r="H417" s="108"/>
      <c r="I417" s="108"/>
      <c r="J417" s="109"/>
      <c r="K417" s="109"/>
    </row>
    <row r="418" spans="1:11" x14ac:dyDescent="0.3">
      <c r="A418" s="95"/>
      <c r="B418" s="79"/>
      <c r="C418" s="28" t="s">
        <v>494</v>
      </c>
      <c r="D418" s="83"/>
      <c r="E418" s="92"/>
      <c r="F418" s="82"/>
      <c r="G418" s="107"/>
      <c r="H418" s="108"/>
      <c r="I418" s="108"/>
      <c r="J418" s="109"/>
      <c r="K418" s="109"/>
    </row>
    <row r="419" spans="1:11" x14ac:dyDescent="0.3">
      <c r="A419" s="95"/>
      <c r="B419" s="79"/>
      <c r="C419" s="28" t="s">
        <v>495</v>
      </c>
      <c r="D419" s="83"/>
      <c r="E419" s="92"/>
      <c r="F419" s="82"/>
      <c r="G419" s="107"/>
      <c r="H419" s="108"/>
      <c r="I419" s="108"/>
      <c r="J419" s="109"/>
      <c r="K419" s="109"/>
    </row>
    <row r="420" spans="1:11" x14ac:dyDescent="0.3">
      <c r="A420" s="95"/>
      <c r="B420" s="79"/>
      <c r="C420" s="29" t="s">
        <v>496</v>
      </c>
      <c r="D420" s="83"/>
      <c r="E420" s="92"/>
      <c r="F420" s="82"/>
      <c r="G420" s="107"/>
      <c r="H420" s="108"/>
      <c r="I420" s="108"/>
      <c r="J420" s="109"/>
      <c r="K420" s="109"/>
    </row>
    <row r="421" spans="1:11" x14ac:dyDescent="0.3">
      <c r="A421" s="95"/>
      <c r="B421" s="80"/>
      <c r="C421" s="28" t="s">
        <v>497</v>
      </c>
      <c r="D421" s="83"/>
      <c r="E421" s="91"/>
      <c r="F421" s="82"/>
      <c r="G421" s="85"/>
      <c r="H421" s="87"/>
      <c r="I421" s="87"/>
      <c r="J421" s="89"/>
      <c r="K421" s="89"/>
    </row>
    <row r="422" spans="1:11" ht="27.6" x14ac:dyDescent="0.3">
      <c r="A422" s="95" t="s">
        <v>499</v>
      </c>
      <c r="B422" s="78" t="s">
        <v>517</v>
      </c>
      <c r="C422" s="11" t="s">
        <v>500</v>
      </c>
      <c r="D422" s="83" t="s">
        <v>545</v>
      </c>
      <c r="E422" s="90" t="s">
        <v>498</v>
      </c>
      <c r="F422" s="82">
        <v>20</v>
      </c>
      <c r="G422" s="84"/>
      <c r="H422" s="86"/>
      <c r="I422" s="86"/>
      <c r="J422" s="88"/>
      <c r="K422" s="88"/>
    </row>
    <row r="423" spans="1:11" ht="41.4" x14ac:dyDescent="0.3">
      <c r="A423" s="95"/>
      <c r="B423" s="79"/>
      <c r="C423" s="12" t="s">
        <v>501</v>
      </c>
      <c r="D423" s="83"/>
      <c r="E423" s="92"/>
      <c r="F423" s="82"/>
      <c r="G423" s="107"/>
      <c r="H423" s="108"/>
      <c r="I423" s="108"/>
      <c r="J423" s="109"/>
      <c r="K423" s="109"/>
    </row>
    <row r="424" spans="1:11" ht="27.6" x14ac:dyDescent="0.3">
      <c r="A424" s="95"/>
      <c r="B424" s="79"/>
      <c r="C424" s="12" t="s">
        <v>502</v>
      </c>
      <c r="D424" s="83"/>
      <c r="E424" s="92"/>
      <c r="F424" s="82"/>
      <c r="G424" s="107"/>
      <c r="H424" s="108"/>
      <c r="I424" s="108"/>
      <c r="J424" s="109"/>
      <c r="K424" s="109"/>
    </row>
    <row r="425" spans="1:11" x14ac:dyDescent="0.3">
      <c r="A425" s="95"/>
      <c r="B425" s="79"/>
      <c r="C425" s="12" t="s">
        <v>503</v>
      </c>
      <c r="D425" s="83"/>
      <c r="E425" s="92"/>
      <c r="F425" s="82"/>
      <c r="G425" s="107"/>
      <c r="H425" s="108"/>
      <c r="I425" s="108"/>
      <c r="J425" s="109"/>
      <c r="K425" s="109"/>
    </row>
    <row r="426" spans="1:11" x14ac:dyDescent="0.3">
      <c r="A426" s="95"/>
      <c r="B426" s="79"/>
      <c r="C426" s="12" t="s">
        <v>504</v>
      </c>
      <c r="D426" s="83"/>
      <c r="E426" s="92"/>
      <c r="F426" s="82"/>
      <c r="G426" s="107"/>
      <c r="H426" s="108"/>
      <c r="I426" s="108"/>
      <c r="J426" s="109"/>
      <c r="K426" s="109"/>
    </row>
    <row r="427" spans="1:11" x14ac:dyDescent="0.3">
      <c r="A427" s="95"/>
      <c r="B427" s="79"/>
      <c r="C427" s="12" t="s">
        <v>505</v>
      </c>
      <c r="D427" s="83"/>
      <c r="E427" s="92"/>
      <c r="F427" s="82"/>
      <c r="G427" s="107"/>
      <c r="H427" s="108"/>
      <c r="I427" s="108"/>
      <c r="J427" s="109"/>
      <c r="K427" s="109"/>
    </row>
    <row r="428" spans="1:11" x14ac:dyDescent="0.3">
      <c r="A428" s="95"/>
      <c r="B428" s="79"/>
      <c r="C428" s="12" t="s">
        <v>506</v>
      </c>
      <c r="D428" s="83"/>
      <c r="E428" s="92"/>
      <c r="F428" s="82"/>
      <c r="G428" s="107"/>
      <c r="H428" s="108"/>
      <c r="I428" s="108"/>
      <c r="J428" s="109"/>
      <c r="K428" s="109"/>
    </row>
    <row r="429" spans="1:11" x14ac:dyDescent="0.3">
      <c r="A429" s="95"/>
      <c r="B429" s="79"/>
      <c r="C429" s="12" t="s">
        <v>507</v>
      </c>
      <c r="D429" s="83"/>
      <c r="E429" s="92"/>
      <c r="F429" s="82"/>
      <c r="G429" s="107"/>
      <c r="H429" s="108"/>
      <c r="I429" s="108"/>
      <c r="J429" s="109"/>
      <c r="K429" s="109"/>
    </row>
    <row r="430" spans="1:11" x14ac:dyDescent="0.3">
      <c r="A430" s="95"/>
      <c r="B430" s="80"/>
      <c r="C430" s="10" t="s">
        <v>508</v>
      </c>
      <c r="D430" s="83"/>
      <c r="E430" s="91"/>
      <c r="F430" s="82"/>
      <c r="G430" s="85"/>
      <c r="H430" s="87"/>
      <c r="I430" s="87"/>
      <c r="J430" s="89"/>
      <c r="K430" s="89"/>
    </row>
    <row r="431" spans="1:11" ht="15" customHeight="1" x14ac:dyDescent="0.3">
      <c r="A431" s="124" t="s">
        <v>531</v>
      </c>
      <c r="B431" s="125"/>
      <c r="C431" s="125"/>
      <c r="D431" s="125"/>
      <c r="E431" s="125"/>
      <c r="F431" s="125"/>
      <c r="G431" s="125"/>
      <c r="H431" s="126"/>
      <c r="I431" s="57"/>
      <c r="J431" s="137"/>
      <c r="K431" s="138"/>
    </row>
    <row r="432" spans="1:11" x14ac:dyDescent="0.3">
      <c r="A432" s="124" t="s">
        <v>525</v>
      </c>
      <c r="B432" s="125"/>
      <c r="C432" s="125"/>
      <c r="D432" s="125"/>
      <c r="E432" s="125"/>
      <c r="F432" s="125"/>
      <c r="G432" s="125"/>
      <c r="H432" s="126"/>
      <c r="I432" s="57"/>
      <c r="J432" s="139"/>
      <c r="K432" s="140"/>
    </row>
    <row r="433" spans="1:11" x14ac:dyDescent="0.3">
      <c r="A433" s="143" t="s">
        <v>532</v>
      </c>
      <c r="B433" s="144"/>
      <c r="C433" s="144"/>
      <c r="D433" s="144"/>
      <c r="E433" s="144"/>
      <c r="F433" s="144"/>
      <c r="G433" s="144"/>
      <c r="H433" s="145"/>
      <c r="I433" s="57"/>
      <c r="J433" s="141"/>
      <c r="K433" s="142"/>
    </row>
    <row r="436" spans="1:11" ht="95.25" customHeight="1" x14ac:dyDescent="0.3">
      <c r="B436" s="81" t="s">
        <v>549</v>
      </c>
      <c r="C436" s="81"/>
      <c r="D436" s="81"/>
      <c r="E436" s="81"/>
      <c r="F436" s="81"/>
      <c r="G436" s="81"/>
      <c r="H436" s="81"/>
      <c r="I436" s="81"/>
      <c r="J436" s="81"/>
      <c r="K436" s="81"/>
    </row>
  </sheetData>
  <mergeCells count="834">
    <mergeCell ref="A321:H321"/>
    <mergeCell ref="J321:K323"/>
    <mergeCell ref="A322:H322"/>
    <mergeCell ref="A323:H323"/>
    <mergeCell ref="A306:K306"/>
    <mergeCell ref="A307:A311"/>
    <mergeCell ref="D307:D308"/>
    <mergeCell ref="E307:E308"/>
    <mergeCell ref="F307:F308"/>
    <mergeCell ref="G307:G308"/>
    <mergeCell ref="H307:H308"/>
    <mergeCell ref="I307:I308"/>
    <mergeCell ref="J307:J308"/>
    <mergeCell ref="K307:K308"/>
    <mergeCell ref="D309:D311"/>
    <mergeCell ref="E309:E311"/>
    <mergeCell ref="F309:F311"/>
    <mergeCell ref="G309:G311"/>
    <mergeCell ref="H309:H311"/>
    <mergeCell ref="I309:I311"/>
    <mergeCell ref="J309:J311"/>
    <mergeCell ref="K309:K311"/>
    <mergeCell ref="A312:A318"/>
    <mergeCell ref="D312:D313"/>
    <mergeCell ref="H232:H234"/>
    <mergeCell ref="I232:I234"/>
    <mergeCell ref="J232:J234"/>
    <mergeCell ref="K261:K266"/>
    <mergeCell ref="D267:D269"/>
    <mergeCell ref="E267:E269"/>
    <mergeCell ref="F267:F269"/>
    <mergeCell ref="G267:G269"/>
    <mergeCell ref="H267:H269"/>
    <mergeCell ref="I267:I269"/>
    <mergeCell ref="J267:J269"/>
    <mergeCell ref="K267:K269"/>
    <mergeCell ref="D261:D266"/>
    <mergeCell ref="E261:E266"/>
    <mergeCell ref="F261:F266"/>
    <mergeCell ref="G261:G266"/>
    <mergeCell ref="H261:H266"/>
    <mergeCell ref="I261:I266"/>
    <mergeCell ref="J261:J266"/>
    <mergeCell ref="G240:G242"/>
    <mergeCell ref="H240:H242"/>
    <mergeCell ref="I240:I242"/>
    <mergeCell ref="J240:J242"/>
    <mergeCell ref="D240:D242"/>
    <mergeCell ref="A151:A157"/>
    <mergeCell ref="B151:B157"/>
    <mergeCell ref="A158:A169"/>
    <mergeCell ref="B158:B169"/>
    <mergeCell ref="D158:D169"/>
    <mergeCell ref="G154:G157"/>
    <mergeCell ref="E151:E153"/>
    <mergeCell ref="E383:E384"/>
    <mergeCell ref="E385:E387"/>
    <mergeCell ref="D373:D374"/>
    <mergeCell ref="G229:G231"/>
    <mergeCell ref="G232:G234"/>
    <mergeCell ref="D270:D274"/>
    <mergeCell ref="E270:E274"/>
    <mergeCell ref="F270:F274"/>
    <mergeCell ref="G270:G274"/>
    <mergeCell ref="A240:A248"/>
    <mergeCell ref="A261:A266"/>
    <mergeCell ref="E240:E242"/>
    <mergeCell ref="F240:F242"/>
    <mergeCell ref="D243:D248"/>
    <mergeCell ref="E243:E248"/>
    <mergeCell ref="F243:F248"/>
    <mergeCell ref="A249:A260"/>
    <mergeCell ref="I185:I187"/>
    <mergeCell ref="J185:J187"/>
    <mergeCell ref="K185:K187"/>
    <mergeCell ref="H145:H150"/>
    <mergeCell ref="I145:I150"/>
    <mergeCell ref="J145:J150"/>
    <mergeCell ref="K145:K150"/>
    <mergeCell ref="G151:G153"/>
    <mergeCell ref="H151:H153"/>
    <mergeCell ref="I151:I153"/>
    <mergeCell ref="I177:I183"/>
    <mergeCell ref="J177:J183"/>
    <mergeCell ref="K177:K183"/>
    <mergeCell ref="J151:J153"/>
    <mergeCell ref="K151:K153"/>
    <mergeCell ref="E80:E81"/>
    <mergeCell ref="E92:E93"/>
    <mergeCell ref="E94:E95"/>
    <mergeCell ref="E96:E102"/>
    <mergeCell ref="E103:E104"/>
    <mergeCell ref="E105:E111"/>
    <mergeCell ref="E112:E117"/>
    <mergeCell ref="E118:E122"/>
    <mergeCell ref="G112:G117"/>
    <mergeCell ref="H112:H117"/>
    <mergeCell ref="I112:I117"/>
    <mergeCell ref="J112:J117"/>
    <mergeCell ref="K112:K117"/>
    <mergeCell ref="G118:G122"/>
    <mergeCell ref="H118:H122"/>
    <mergeCell ref="I118:I122"/>
    <mergeCell ref="A413:A421"/>
    <mergeCell ref="D413:D421"/>
    <mergeCell ref="F413:F421"/>
    <mergeCell ref="F402:F404"/>
    <mergeCell ref="A370:A374"/>
    <mergeCell ref="A375:A382"/>
    <mergeCell ref="D375:D382"/>
    <mergeCell ref="F375:F382"/>
    <mergeCell ref="A355:A356"/>
    <mergeCell ref="E388:E394"/>
    <mergeCell ref="E395:E397"/>
    <mergeCell ref="E398:E401"/>
    <mergeCell ref="E402:E404"/>
    <mergeCell ref="E405:E406"/>
    <mergeCell ref="E407:E412"/>
    <mergeCell ref="E413:E421"/>
    <mergeCell ref="D405:D406"/>
    <mergeCell ref="E21:E22"/>
    <mergeCell ref="E23:E24"/>
    <mergeCell ref="E26:E28"/>
    <mergeCell ref="E35:E41"/>
    <mergeCell ref="J431:K433"/>
    <mergeCell ref="A432:H432"/>
    <mergeCell ref="A433:H433"/>
    <mergeCell ref="A422:A430"/>
    <mergeCell ref="D422:D430"/>
    <mergeCell ref="F422:F430"/>
    <mergeCell ref="I413:I421"/>
    <mergeCell ref="J413:J421"/>
    <mergeCell ref="K413:K421"/>
    <mergeCell ref="G422:G430"/>
    <mergeCell ref="H422:H430"/>
    <mergeCell ref="I422:I430"/>
    <mergeCell ref="J422:J430"/>
    <mergeCell ref="K422:K430"/>
    <mergeCell ref="A431:H431"/>
    <mergeCell ref="H413:H421"/>
    <mergeCell ref="B413:B421"/>
    <mergeCell ref="B422:B430"/>
    <mergeCell ref="E422:E430"/>
    <mergeCell ref="G413:G421"/>
    <mergeCell ref="K407:K412"/>
    <mergeCell ref="K405:K406"/>
    <mergeCell ref="I395:I397"/>
    <mergeCell ref="J395:J397"/>
    <mergeCell ref="K395:K397"/>
    <mergeCell ref="G398:G401"/>
    <mergeCell ref="H398:H401"/>
    <mergeCell ref="I398:I401"/>
    <mergeCell ref="J398:J401"/>
    <mergeCell ref="K398:K401"/>
    <mergeCell ref="G402:G404"/>
    <mergeCell ref="G407:G412"/>
    <mergeCell ref="H402:H404"/>
    <mergeCell ref="I402:I404"/>
    <mergeCell ref="J402:J404"/>
    <mergeCell ref="K402:K404"/>
    <mergeCell ref="H407:H412"/>
    <mergeCell ref="I407:I412"/>
    <mergeCell ref="G395:G397"/>
    <mergeCell ref="H395:H397"/>
    <mergeCell ref="J407:J412"/>
    <mergeCell ref="I385:I387"/>
    <mergeCell ref="J385:J387"/>
    <mergeCell ref="K385:K387"/>
    <mergeCell ref="G388:G394"/>
    <mergeCell ref="H388:H394"/>
    <mergeCell ref="I388:I394"/>
    <mergeCell ref="J388:J394"/>
    <mergeCell ref="K388:K394"/>
    <mergeCell ref="I375:I382"/>
    <mergeCell ref="J375:J382"/>
    <mergeCell ref="K375:K382"/>
    <mergeCell ref="G383:G384"/>
    <mergeCell ref="H383:H384"/>
    <mergeCell ref="I383:I384"/>
    <mergeCell ref="J383:J384"/>
    <mergeCell ref="K383:K384"/>
    <mergeCell ref="G385:G387"/>
    <mergeCell ref="G375:G382"/>
    <mergeCell ref="H375:H382"/>
    <mergeCell ref="H385:H387"/>
    <mergeCell ref="I370:I371"/>
    <mergeCell ref="J370:J371"/>
    <mergeCell ref="K370:K371"/>
    <mergeCell ref="G373:G374"/>
    <mergeCell ref="H373:H374"/>
    <mergeCell ref="I373:I374"/>
    <mergeCell ref="J373:J374"/>
    <mergeCell ref="K373:K374"/>
    <mergeCell ref="I358:I361"/>
    <mergeCell ref="J358:J361"/>
    <mergeCell ref="K358:K361"/>
    <mergeCell ref="G362:G369"/>
    <mergeCell ref="H362:H369"/>
    <mergeCell ref="I362:I369"/>
    <mergeCell ref="J362:J369"/>
    <mergeCell ref="K362:K369"/>
    <mergeCell ref="H370:H371"/>
    <mergeCell ref="G370:G371"/>
    <mergeCell ref="G358:G361"/>
    <mergeCell ref="H358:H361"/>
    <mergeCell ref="I355:I356"/>
    <mergeCell ref="K355:K356"/>
    <mergeCell ref="J355:J356"/>
    <mergeCell ref="G347:G350"/>
    <mergeCell ref="H347:H350"/>
    <mergeCell ref="I347:I350"/>
    <mergeCell ref="J347:J350"/>
    <mergeCell ref="K347:K350"/>
    <mergeCell ref="G351:G352"/>
    <mergeCell ref="H351:H352"/>
    <mergeCell ref="I351:I352"/>
    <mergeCell ref="J351:J352"/>
    <mergeCell ref="K351:K352"/>
    <mergeCell ref="I353:I354"/>
    <mergeCell ref="J353:J354"/>
    <mergeCell ref="K353:K354"/>
    <mergeCell ref="G355:G356"/>
    <mergeCell ref="H355:H356"/>
    <mergeCell ref="G353:G354"/>
    <mergeCell ref="H353:H354"/>
    <mergeCell ref="J343:J346"/>
    <mergeCell ref="K343:K346"/>
    <mergeCell ref="I333:I335"/>
    <mergeCell ref="J333:J335"/>
    <mergeCell ref="K333:K335"/>
    <mergeCell ref="I336:I337"/>
    <mergeCell ref="J336:J337"/>
    <mergeCell ref="K336:K337"/>
    <mergeCell ref="G338:G339"/>
    <mergeCell ref="H338:H339"/>
    <mergeCell ref="I338:I339"/>
    <mergeCell ref="J338:J339"/>
    <mergeCell ref="K338:K339"/>
    <mergeCell ref="G340:G342"/>
    <mergeCell ref="H340:H342"/>
    <mergeCell ref="G333:G335"/>
    <mergeCell ref="H333:H335"/>
    <mergeCell ref="J340:J342"/>
    <mergeCell ref="K340:K342"/>
    <mergeCell ref="G331:G332"/>
    <mergeCell ref="H331:H332"/>
    <mergeCell ref="D333:D335"/>
    <mergeCell ref="F333:F335"/>
    <mergeCell ref="G343:G346"/>
    <mergeCell ref="H343:H346"/>
    <mergeCell ref="I343:I346"/>
    <mergeCell ref="E331:E332"/>
    <mergeCell ref="E333:E335"/>
    <mergeCell ref="E336:E337"/>
    <mergeCell ref="E338:E339"/>
    <mergeCell ref="E340:E342"/>
    <mergeCell ref="I340:I342"/>
    <mergeCell ref="D336:D337"/>
    <mergeCell ref="F336:F337"/>
    <mergeCell ref="D338:D339"/>
    <mergeCell ref="F338:F339"/>
    <mergeCell ref="G336:G337"/>
    <mergeCell ref="H336:H337"/>
    <mergeCell ref="K282:K288"/>
    <mergeCell ref="A289:K289"/>
    <mergeCell ref="A290:A297"/>
    <mergeCell ref="D290:D292"/>
    <mergeCell ref="E290:E292"/>
    <mergeCell ref="F290:F292"/>
    <mergeCell ref="I331:I332"/>
    <mergeCell ref="J331:J332"/>
    <mergeCell ref="K331:K332"/>
    <mergeCell ref="D331:D332"/>
    <mergeCell ref="F331:F332"/>
    <mergeCell ref="A330:K330"/>
    <mergeCell ref="E312:E313"/>
    <mergeCell ref="F312:F313"/>
    <mergeCell ref="G312:G313"/>
    <mergeCell ref="H312:H313"/>
    <mergeCell ref="I312:I313"/>
    <mergeCell ref="J312:J313"/>
    <mergeCell ref="K312:K313"/>
    <mergeCell ref="K316:K318"/>
    <mergeCell ref="G290:G292"/>
    <mergeCell ref="H290:H292"/>
    <mergeCell ref="I290:I292"/>
    <mergeCell ref="J290:J292"/>
    <mergeCell ref="A282:A288"/>
    <mergeCell ref="B282:B288"/>
    <mergeCell ref="D282:D288"/>
    <mergeCell ref="E282:E288"/>
    <mergeCell ref="F282:F288"/>
    <mergeCell ref="G282:G288"/>
    <mergeCell ref="H282:H288"/>
    <mergeCell ref="I282:I288"/>
    <mergeCell ref="J282:J288"/>
    <mergeCell ref="K240:K242"/>
    <mergeCell ref="G243:G248"/>
    <mergeCell ref="H243:H248"/>
    <mergeCell ref="I243:I248"/>
    <mergeCell ref="J243:J248"/>
    <mergeCell ref="K243:K248"/>
    <mergeCell ref="I217:I218"/>
    <mergeCell ref="J217:J218"/>
    <mergeCell ref="K217:K218"/>
    <mergeCell ref="G220:G222"/>
    <mergeCell ref="H220:H222"/>
    <mergeCell ref="I220:I222"/>
    <mergeCell ref="J220:J222"/>
    <mergeCell ref="K220:K222"/>
    <mergeCell ref="G223:G228"/>
    <mergeCell ref="H223:H228"/>
    <mergeCell ref="I223:I228"/>
    <mergeCell ref="J223:J228"/>
    <mergeCell ref="K232:K234"/>
    <mergeCell ref="K235:K239"/>
    <mergeCell ref="K223:K228"/>
    <mergeCell ref="H229:H231"/>
    <mergeCell ref="I229:I231"/>
    <mergeCell ref="K229:K231"/>
    <mergeCell ref="I197:I202"/>
    <mergeCell ref="J197:J202"/>
    <mergeCell ref="K197:K202"/>
    <mergeCell ref="E197:E202"/>
    <mergeCell ref="G192:G193"/>
    <mergeCell ref="H192:H193"/>
    <mergeCell ref="I192:I193"/>
    <mergeCell ref="J192:J193"/>
    <mergeCell ref="K192:K193"/>
    <mergeCell ref="G194:G196"/>
    <mergeCell ref="H194:H196"/>
    <mergeCell ref="I194:I196"/>
    <mergeCell ref="J194:J196"/>
    <mergeCell ref="K194:K196"/>
    <mergeCell ref="G188:G191"/>
    <mergeCell ref="H188:H191"/>
    <mergeCell ref="I188:I191"/>
    <mergeCell ref="J188:J191"/>
    <mergeCell ref="K188:K191"/>
    <mergeCell ref="E188:E191"/>
    <mergeCell ref="H154:H157"/>
    <mergeCell ref="I154:I157"/>
    <mergeCell ref="J154:J157"/>
    <mergeCell ref="K154:K157"/>
    <mergeCell ref="G158:G169"/>
    <mergeCell ref="H158:H169"/>
    <mergeCell ref="I158:I169"/>
    <mergeCell ref="J158:J169"/>
    <mergeCell ref="K158:K169"/>
    <mergeCell ref="F177:F183"/>
    <mergeCell ref="A170:K170"/>
    <mergeCell ref="G171:G176"/>
    <mergeCell ref="H171:H176"/>
    <mergeCell ref="I171:I176"/>
    <mergeCell ref="J171:J176"/>
    <mergeCell ref="K171:K176"/>
    <mergeCell ref="G177:G183"/>
    <mergeCell ref="H177:H183"/>
    <mergeCell ref="K103:K104"/>
    <mergeCell ref="G105:G111"/>
    <mergeCell ref="H105:H111"/>
    <mergeCell ref="I105:I111"/>
    <mergeCell ref="J105:J111"/>
    <mergeCell ref="K105:K111"/>
    <mergeCell ref="A82:H82"/>
    <mergeCell ref="A83:H83"/>
    <mergeCell ref="A84:H84"/>
    <mergeCell ref="J82:K84"/>
    <mergeCell ref="A91:K91"/>
    <mergeCell ref="A103:A111"/>
    <mergeCell ref="B103:B111"/>
    <mergeCell ref="G103:G104"/>
    <mergeCell ref="H103:H104"/>
    <mergeCell ref="I103:I104"/>
    <mergeCell ref="J103:J104"/>
    <mergeCell ref="A92:A102"/>
    <mergeCell ref="B92:B102"/>
    <mergeCell ref="D103:D104"/>
    <mergeCell ref="F103:F104"/>
    <mergeCell ref="D105:D111"/>
    <mergeCell ref="F105:F111"/>
    <mergeCell ref="G80:G81"/>
    <mergeCell ref="H80:H81"/>
    <mergeCell ref="I80:I81"/>
    <mergeCell ref="J77:J81"/>
    <mergeCell ref="K77:K81"/>
    <mergeCell ref="J203:K205"/>
    <mergeCell ref="A204:H204"/>
    <mergeCell ref="A205:H205"/>
    <mergeCell ref="G92:G93"/>
    <mergeCell ref="H92:H93"/>
    <mergeCell ref="I92:I93"/>
    <mergeCell ref="J92:J93"/>
    <mergeCell ref="K92:K93"/>
    <mergeCell ref="G94:G95"/>
    <mergeCell ref="H94:H95"/>
    <mergeCell ref="I94:I95"/>
    <mergeCell ref="J94:J95"/>
    <mergeCell ref="K94:K95"/>
    <mergeCell ref="G96:G102"/>
    <mergeCell ref="H96:H102"/>
    <mergeCell ref="I96:I102"/>
    <mergeCell ref="J96:J102"/>
    <mergeCell ref="K96:K102"/>
    <mergeCell ref="D154:D157"/>
    <mergeCell ref="G72:G73"/>
    <mergeCell ref="H72:H73"/>
    <mergeCell ref="G75:G76"/>
    <mergeCell ref="H75:H76"/>
    <mergeCell ref="I72:I73"/>
    <mergeCell ref="I75:I76"/>
    <mergeCell ref="J72:J76"/>
    <mergeCell ref="K72:K76"/>
    <mergeCell ref="G78:G79"/>
    <mergeCell ref="H78:H79"/>
    <mergeCell ref="I78:I79"/>
    <mergeCell ref="J56:J61"/>
    <mergeCell ref="K56:K61"/>
    <mergeCell ref="J43:J47"/>
    <mergeCell ref="K43:K47"/>
    <mergeCell ref="G62:G70"/>
    <mergeCell ref="H62:H70"/>
    <mergeCell ref="I62:I70"/>
    <mergeCell ref="J62:J70"/>
    <mergeCell ref="K62:K70"/>
    <mergeCell ref="G35:G41"/>
    <mergeCell ref="H35:H41"/>
    <mergeCell ref="I35:I41"/>
    <mergeCell ref="A34:K34"/>
    <mergeCell ref="J35:J41"/>
    <mergeCell ref="K35:K41"/>
    <mergeCell ref="J30:J31"/>
    <mergeCell ref="K30:K31"/>
    <mergeCell ref="J32:J33"/>
    <mergeCell ref="K32:K33"/>
    <mergeCell ref="G21:G22"/>
    <mergeCell ref="G23:G24"/>
    <mergeCell ref="H21:H22"/>
    <mergeCell ref="H23:H24"/>
    <mergeCell ref="I21:I22"/>
    <mergeCell ref="I23:I24"/>
    <mergeCell ref="K21:K25"/>
    <mergeCell ref="G26:G28"/>
    <mergeCell ref="H26:H28"/>
    <mergeCell ref="I26:I28"/>
    <mergeCell ref="J26:J28"/>
    <mergeCell ref="K26:K28"/>
    <mergeCell ref="A10:A14"/>
    <mergeCell ref="B10:B14"/>
    <mergeCell ref="A15:A20"/>
    <mergeCell ref="B15:B20"/>
    <mergeCell ref="H17:H18"/>
    <mergeCell ref="I17:I18"/>
    <mergeCell ref="G19:G20"/>
    <mergeCell ref="H19:H20"/>
    <mergeCell ref="I19:I20"/>
    <mergeCell ref="G17:G18"/>
    <mergeCell ref="E11:E12"/>
    <mergeCell ref="E13:E14"/>
    <mergeCell ref="E15:E16"/>
    <mergeCell ref="E17:E18"/>
    <mergeCell ref="E19:E20"/>
    <mergeCell ref="G11:G12"/>
    <mergeCell ref="H11:H12"/>
    <mergeCell ref="I11:I12"/>
    <mergeCell ref="G13:G14"/>
    <mergeCell ref="H13:H14"/>
    <mergeCell ref="G15:G16"/>
    <mergeCell ref="H15:H16"/>
    <mergeCell ref="I13:I14"/>
    <mergeCell ref="I15:I16"/>
    <mergeCell ref="D194:D196"/>
    <mergeCell ref="F194:F196"/>
    <mergeCell ref="E192:E193"/>
    <mergeCell ref="E194:E196"/>
    <mergeCell ref="D229:D231"/>
    <mergeCell ref="E229:E231"/>
    <mergeCell ref="F229:F231"/>
    <mergeCell ref="D232:D234"/>
    <mergeCell ref="E232:E234"/>
    <mergeCell ref="F232:F234"/>
    <mergeCell ref="A203:H203"/>
    <mergeCell ref="G197:G202"/>
    <mergeCell ref="H197:H202"/>
    <mergeCell ref="G217:G218"/>
    <mergeCell ref="H217:H218"/>
    <mergeCell ref="A192:A196"/>
    <mergeCell ref="B192:B196"/>
    <mergeCell ref="A197:A202"/>
    <mergeCell ref="B197:B202"/>
    <mergeCell ref="D197:D202"/>
    <mergeCell ref="F197:F202"/>
    <mergeCell ref="D192:D193"/>
    <mergeCell ref="F192:F193"/>
    <mergeCell ref="A213:A219"/>
    <mergeCell ref="A77:A81"/>
    <mergeCell ref="B72:B76"/>
    <mergeCell ref="B77:B81"/>
    <mergeCell ref="A62:A70"/>
    <mergeCell ref="B62:B70"/>
    <mergeCell ref="A71:F71"/>
    <mergeCell ref="A72:A76"/>
    <mergeCell ref="A56:A61"/>
    <mergeCell ref="A42:K42"/>
    <mergeCell ref="G43:G44"/>
    <mergeCell ref="H43:H44"/>
    <mergeCell ref="I43:I44"/>
    <mergeCell ref="G45:G47"/>
    <mergeCell ref="H45:H47"/>
    <mergeCell ref="I45:I47"/>
    <mergeCell ref="F45:F47"/>
    <mergeCell ref="G48:G53"/>
    <mergeCell ref="H48:H53"/>
    <mergeCell ref="I48:I53"/>
    <mergeCell ref="J48:J53"/>
    <mergeCell ref="K48:K53"/>
    <mergeCell ref="G56:G61"/>
    <mergeCell ref="H56:H61"/>
    <mergeCell ref="I56:I61"/>
    <mergeCell ref="B56:B61"/>
    <mergeCell ref="D56:D61"/>
    <mergeCell ref="F56:F61"/>
    <mergeCell ref="A43:A47"/>
    <mergeCell ref="A5:F6"/>
    <mergeCell ref="D21:D22"/>
    <mergeCell ref="F21:F22"/>
    <mergeCell ref="D23:D24"/>
    <mergeCell ref="F23:F24"/>
    <mergeCell ref="B43:B47"/>
    <mergeCell ref="A48:A53"/>
    <mergeCell ref="B48:B53"/>
    <mergeCell ref="D48:D53"/>
    <mergeCell ref="F48:F53"/>
    <mergeCell ref="D43:D44"/>
    <mergeCell ref="F43:F44"/>
    <mergeCell ref="D45:D47"/>
    <mergeCell ref="E43:E44"/>
    <mergeCell ref="E45:E47"/>
    <mergeCell ref="E48:E53"/>
    <mergeCell ref="E56:E61"/>
    <mergeCell ref="A21:A25"/>
    <mergeCell ref="B21:B25"/>
    <mergeCell ref="A9:K9"/>
    <mergeCell ref="A3:K3"/>
    <mergeCell ref="A32:A33"/>
    <mergeCell ref="B32:B33"/>
    <mergeCell ref="A35:A41"/>
    <mergeCell ref="B35:B41"/>
    <mergeCell ref="A26:A28"/>
    <mergeCell ref="B26:B28"/>
    <mergeCell ref="D26:D28"/>
    <mergeCell ref="F26:F28"/>
    <mergeCell ref="C30:C31"/>
    <mergeCell ref="B30:B31"/>
    <mergeCell ref="A30:A31"/>
    <mergeCell ref="D35:D41"/>
    <mergeCell ref="F35:F41"/>
    <mergeCell ref="D17:D18"/>
    <mergeCell ref="F17:F18"/>
    <mergeCell ref="D19:D20"/>
    <mergeCell ref="F19:F20"/>
    <mergeCell ref="D11:D12"/>
    <mergeCell ref="J10:J14"/>
    <mergeCell ref="K10:K14"/>
    <mergeCell ref="J15:J20"/>
    <mergeCell ref="K15:K20"/>
    <mergeCell ref="J21:J25"/>
    <mergeCell ref="E62:E70"/>
    <mergeCell ref="E72:E73"/>
    <mergeCell ref="E75:E76"/>
    <mergeCell ref="E78:E79"/>
    <mergeCell ref="D92:D93"/>
    <mergeCell ref="F92:F93"/>
    <mergeCell ref="D94:D95"/>
    <mergeCell ref="F94:F95"/>
    <mergeCell ref="D96:D102"/>
    <mergeCell ref="F96:F102"/>
    <mergeCell ref="G145:G150"/>
    <mergeCell ref="A112:A117"/>
    <mergeCell ref="B112:B117"/>
    <mergeCell ref="D112:D117"/>
    <mergeCell ref="F112:F117"/>
    <mergeCell ref="J118:J122"/>
    <mergeCell ref="K118:K122"/>
    <mergeCell ref="D126:D137"/>
    <mergeCell ref="E138:E144"/>
    <mergeCell ref="E145:E150"/>
    <mergeCell ref="A118:A122"/>
    <mergeCell ref="B118:B122"/>
    <mergeCell ref="D118:D122"/>
    <mergeCell ref="F118:F122"/>
    <mergeCell ref="A126:A137"/>
    <mergeCell ref="B126:B137"/>
    <mergeCell ref="E126:E137"/>
    <mergeCell ref="F126:F137"/>
    <mergeCell ref="A125:K125"/>
    <mergeCell ref="G126:G137"/>
    <mergeCell ref="H126:H137"/>
    <mergeCell ref="I126:I137"/>
    <mergeCell ref="J126:J137"/>
    <mergeCell ref="K126:K137"/>
    <mergeCell ref="A138:A144"/>
    <mergeCell ref="B138:B144"/>
    <mergeCell ref="D138:D144"/>
    <mergeCell ref="F138:F144"/>
    <mergeCell ref="G138:G144"/>
    <mergeCell ref="H138:H144"/>
    <mergeCell ref="I138:I144"/>
    <mergeCell ref="J138:J144"/>
    <mergeCell ref="K138:K144"/>
    <mergeCell ref="A171:A183"/>
    <mergeCell ref="B171:B183"/>
    <mergeCell ref="A185:A191"/>
    <mergeCell ref="B185:B191"/>
    <mergeCell ref="A145:A150"/>
    <mergeCell ref="B145:B150"/>
    <mergeCell ref="D145:D150"/>
    <mergeCell ref="F145:F150"/>
    <mergeCell ref="D185:D187"/>
    <mergeCell ref="F185:F187"/>
    <mergeCell ref="D188:D191"/>
    <mergeCell ref="F188:F191"/>
    <mergeCell ref="E154:E157"/>
    <mergeCell ref="E158:E169"/>
    <mergeCell ref="E171:E176"/>
    <mergeCell ref="E177:E183"/>
    <mergeCell ref="F154:F157"/>
    <mergeCell ref="D171:D176"/>
    <mergeCell ref="F171:F176"/>
    <mergeCell ref="D177:D183"/>
    <mergeCell ref="E185:E187"/>
    <mergeCell ref="A184:K184"/>
    <mergeCell ref="G185:G187"/>
    <mergeCell ref="H185:H187"/>
    <mergeCell ref="A351:A352"/>
    <mergeCell ref="B351:B352"/>
    <mergeCell ref="D351:D352"/>
    <mergeCell ref="F351:F352"/>
    <mergeCell ref="A353:A354"/>
    <mergeCell ref="B353:B354"/>
    <mergeCell ref="D353:D354"/>
    <mergeCell ref="F353:F354"/>
    <mergeCell ref="A331:A337"/>
    <mergeCell ref="A338:A346"/>
    <mergeCell ref="A347:A350"/>
    <mergeCell ref="B347:B350"/>
    <mergeCell ref="E347:E350"/>
    <mergeCell ref="F347:F350"/>
    <mergeCell ref="D340:D342"/>
    <mergeCell ref="F340:F342"/>
    <mergeCell ref="D343:D346"/>
    <mergeCell ref="F343:F346"/>
    <mergeCell ref="B340:B346"/>
    <mergeCell ref="E343:E346"/>
    <mergeCell ref="E351:E352"/>
    <mergeCell ref="E353:E354"/>
    <mergeCell ref="B334:B337"/>
    <mergeCell ref="D347:D350"/>
    <mergeCell ref="B355:B356"/>
    <mergeCell ref="D355:D356"/>
    <mergeCell ref="F355:F356"/>
    <mergeCell ref="A358:A361"/>
    <mergeCell ref="D358:D361"/>
    <mergeCell ref="F358:F361"/>
    <mergeCell ref="B360:B361"/>
    <mergeCell ref="D370:D371"/>
    <mergeCell ref="F370:F371"/>
    <mergeCell ref="A357:K357"/>
    <mergeCell ref="E358:E361"/>
    <mergeCell ref="E362:E369"/>
    <mergeCell ref="A362:A369"/>
    <mergeCell ref="D362:D369"/>
    <mergeCell ref="F362:F369"/>
    <mergeCell ref="F373:F374"/>
    <mergeCell ref="B370:B374"/>
    <mergeCell ref="E355:E356"/>
    <mergeCell ref="E370:E371"/>
    <mergeCell ref="E373:E374"/>
    <mergeCell ref="E375:E382"/>
    <mergeCell ref="F151:F153"/>
    <mergeCell ref="A407:A412"/>
    <mergeCell ref="D407:D412"/>
    <mergeCell ref="F407:F412"/>
    <mergeCell ref="D213:D214"/>
    <mergeCell ref="E213:E214"/>
    <mergeCell ref="F213:F214"/>
    <mergeCell ref="D217:D218"/>
    <mergeCell ref="E217:E218"/>
    <mergeCell ref="F217:F218"/>
    <mergeCell ref="A220:A228"/>
    <mergeCell ref="D220:D222"/>
    <mergeCell ref="E220:E222"/>
    <mergeCell ref="F220:F222"/>
    <mergeCell ref="D223:D228"/>
    <mergeCell ref="E223:E228"/>
    <mergeCell ref="F223:F228"/>
    <mergeCell ref="A229:A234"/>
    <mergeCell ref="A383:A387"/>
    <mergeCell ref="A388:A394"/>
    <mergeCell ref="D388:D394"/>
    <mergeCell ref="F388:F394"/>
    <mergeCell ref="A395:A401"/>
    <mergeCell ref="A402:A406"/>
    <mergeCell ref="B383:B387"/>
    <mergeCell ref="D383:D384"/>
    <mergeCell ref="F383:F384"/>
    <mergeCell ref="D385:D387"/>
    <mergeCell ref="F385:F387"/>
    <mergeCell ref="B388:B394"/>
    <mergeCell ref="D395:D397"/>
    <mergeCell ref="F395:F397"/>
    <mergeCell ref="D398:D401"/>
    <mergeCell ref="F398:F401"/>
    <mergeCell ref="D402:D404"/>
    <mergeCell ref="F405:F406"/>
    <mergeCell ref="B395:B401"/>
    <mergeCell ref="B402:B406"/>
    <mergeCell ref="B407:B412"/>
    <mergeCell ref="B436:K436"/>
    <mergeCell ref="F11:F12"/>
    <mergeCell ref="D13:D14"/>
    <mergeCell ref="F13:F14"/>
    <mergeCell ref="D15:D16"/>
    <mergeCell ref="F15:F16"/>
    <mergeCell ref="G405:G406"/>
    <mergeCell ref="H405:H406"/>
    <mergeCell ref="I405:I406"/>
    <mergeCell ref="J405:J406"/>
    <mergeCell ref="F158:F169"/>
    <mergeCell ref="D72:D73"/>
    <mergeCell ref="F72:F73"/>
    <mergeCell ref="D75:D76"/>
    <mergeCell ref="F75:F76"/>
    <mergeCell ref="D78:D79"/>
    <mergeCell ref="F78:F79"/>
    <mergeCell ref="D80:D81"/>
    <mergeCell ref="F80:F81"/>
    <mergeCell ref="D62:D70"/>
    <mergeCell ref="F62:F70"/>
    <mergeCell ref="D151:D153"/>
    <mergeCell ref="A212:K212"/>
    <mergeCell ref="G213:G214"/>
    <mergeCell ref="H213:H214"/>
    <mergeCell ref="I213:I214"/>
    <mergeCell ref="J213:J214"/>
    <mergeCell ref="K213:K214"/>
    <mergeCell ref="D215:D216"/>
    <mergeCell ref="E215:E216"/>
    <mergeCell ref="F215:F216"/>
    <mergeCell ref="G215:G216"/>
    <mergeCell ref="H215:H216"/>
    <mergeCell ref="I215:I216"/>
    <mergeCell ref="J215:J216"/>
    <mergeCell ref="K215:K216"/>
    <mergeCell ref="A235:A239"/>
    <mergeCell ref="B235:B239"/>
    <mergeCell ref="D235:D239"/>
    <mergeCell ref="E235:E239"/>
    <mergeCell ref="F235:F239"/>
    <mergeCell ref="G235:G239"/>
    <mergeCell ref="H235:H239"/>
    <mergeCell ref="I235:I239"/>
    <mergeCell ref="J235:J239"/>
    <mergeCell ref="H249:H253"/>
    <mergeCell ref="I249:I253"/>
    <mergeCell ref="J249:J253"/>
    <mergeCell ref="K249:K253"/>
    <mergeCell ref="D254:D260"/>
    <mergeCell ref="E254:E260"/>
    <mergeCell ref="F254:F260"/>
    <mergeCell ref="G254:G260"/>
    <mergeCell ref="H254:H260"/>
    <mergeCell ref="I254:I260"/>
    <mergeCell ref="J254:J260"/>
    <mergeCell ref="K254:K260"/>
    <mergeCell ref="D249:D253"/>
    <mergeCell ref="E249:E253"/>
    <mergeCell ref="F249:F253"/>
    <mergeCell ref="G249:G253"/>
    <mergeCell ref="H270:H274"/>
    <mergeCell ref="I270:I274"/>
    <mergeCell ref="J270:J274"/>
    <mergeCell ref="K270:K274"/>
    <mergeCell ref="A275:A281"/>
    <mergeCell ref="D275:D281"/>
    <mergeCell ref="E275:E281"/>
    <mergeCell ref="F275:F281"/>
    <mergeCell ref="G275:G281"/>
    <mergeCell ref="H275:H281"/>
    <mergeCell ref="I275:I281"/>
    <mergeCell ref="J275:J281"/>
    <mergeCell ref="K275:K281"/>
    <mergeCell ref="A267:A274"/>
    <mergeCell ref="K290:K292"/>
    <mergeCell ref="D293:D297"/>
    <mergeCell ref="E293:E297"/>
    <mergeCell ref="F293:F297"/>
    <mergeCell ref="G293:G297"/>
    <mergeCell ref="H293:H297"/>
    <mergeCell ref="I293:I297"/>
    <mergeCell ref="J293:J297"/>
    <mergeCell ref="K293:K297"/>
    <mergeCell ref="A298:A305"/>
    <mergeCell ref="D298:D299"/>
    <mergeCell ref="E298:E299"/>
    <mergeCell ref="F298:F299"/>
    <mergeCell ref="G298:G299"/>
    <mergeCell ref="H298:H299"/>
    <mergeCell ref="I298:I299"/>
    <mergeCell ref="J298:J299"/>
    <mergeCell ref="K298:K299"/>
    <mergeCell ref="D300:D305"/>
    <mergeCell ref="E300:E305"/>
    <mergeCell ref="F300:F305"/>
    <mergeCell ref="G300:G305"/>
    <mergeCell ref="H300:H305"/>
    <mergeCell ref="I300:I305"/>
    <mergeCell ref="J300:J305"/>
    <mergeCell ref="K300:K305"/>
    <mergeCell ref="D314:D315"/>
    <mergeCell ref="E314:E315"/>
    <mergeCell ref="F314:F315"/>
    <mergeCell ref="G314:G315"/>
    <mergeCell ref="H314:H315"/>
    <mergeCell ref="I314:I315"/>
    <mergeCell ref="J314:J315"/>
    <mergeCell ref="K314:K315"/>
    <mergeCell ref="D316:D318"/>
    <mergeCell ref="E316:E318"/>
    <mergeCell ref="F316:F318"/>
    <mergeCell ref="G316:G318"/>
    <mergeCell ref="H316:H318"/>
    <mergeCell ref="I316:I318"/>
    <mergeCell ref="J316:J318"/>
  </mergeCells>
  <phoneticPr fontId="12" type="noConversion"/>
  <hyperlinks>
    <hyperlink ref="K29" r:id="rId1" xr:uid="{6B0DF251-A09D-4C6C-AF3F-0ADDA1E6B508}"/>
    <hyperlink ref="K30" r:id="rId2" xr:uid="{44C84714-C135-47D2-A784-AA2F3BFAD363}"/>
    <hyperlink ref="K54" r:id="rId3" xr:uid="{634A8729-6A7F-432E-8B8E-66C0B4D0469E}"/>
    <hyperlink ref="K55" r:id="rId4" xr:uid="{37687EBF-CD84-4B7A-810E-BE0D2FC8383B}"/>
  </hyperlinks>
  <pageMargins left="0.31496062992125984" right="0.31496062992125984" top="0.35433070866141736" bottom="0.35433070866141736" header="0.31496062992125984" footer="0.31496062992125984"/>
  <pageSetup paperSize="9" scale="75" orientation="landscape" r:id="rId5"/>
  <headerFooter>
    <oddFooter>Puslapių &amp;P iš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Lapas1</vt:lpstr>
      <vt:lpstr>Lapas1!_Hlk71818383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Inga Balčiūnienė</dc:creator>
  <cp:lastModifiedBy>Laima Maciukevičiūtė</cp:lastModifiedBy>
  <cp:lastPrinted>2021-05-20T07:38:34Z</cp:lastPrinted>
  <dcterms:created xsi:type="dcterms:W3CDTF">2021-05-17T15:31:53Z</dcterms:created>
  <dcterms:modified xsi:type="dcterms:W3CDTF">2021-08-02T05:58:32Z</dcterms:modified>
</cp:coreProperties>
</file>