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agne.vielyte\Desktop\Bakalėjos produktai\Susipažinimui su laimėtojų pasiūlymais\"/>
    </mc:Choice>
  </mc:AlternateContent>
  <bookViews>
    <workbookView xWindow="-120" yWindow="-120" windowWidth="20730" windowHeight="11160"/>
  </bookViews>
  <sheets>
    <sheet name="Sheet1" sheetId="1" r:id="rId1"/>
  </sheets>
  <externalReferences>
    <externalReference r:id="rId2"/>
    <externalReference r:id="rId3"/>
  </externalReferenc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40" i="1" l="1"/>
  <c r="R41" i="1"/>
  <c r="R42" i="1"/>
  <c r="M40" i="1"/>
  <c r="M41" i="1"/>
  <c r="M42" i="1"/>
  <c r="P38" i="1"/>
  <c r="N38" i="1"/>
  <c r="A40" i="1" l="1"/>
  <c r="A41" i="1"/>
  <c r="A42" i="1"/>
</calcChain>
</file>

<file path=xl/sharedStrings.xml><?xml version="1.0" encoding="utf-8"?>
<sst xmlns="http://schemas.openxmlformats.org/spreadsheetml/2006/main" count="127" uniqueCount="121">
  <si>
    <t>(Tiekėjo pavadinimas, juridinio asmens kodas, adresas)</t>
  </si>
  <si>
    <t xml:space="preserve">Konkurso sąlygų </t>
  </si>
  <si>
    <t>Gynybos resursų agentūrai prie Krašto apsaugos ministerijos</t>
  </si>
  <si>
    <t>PASIŪLYMAS</t>
  </si>
  <si>
    <t>(Data)</t>
  </si>
  <si>
    <t>(Sudarymo vieta)</t>
  </si>
  <si>
    <r>
      <t xml:space="preserve">Tiekėjo pavadinimas, kodas, PVM mokėtojo kodas (jeigu dalyvauja </t>
    </r>
    <r>
      <rPr>
        <b/>
        <sz val="12"/>
        <color indexed="8"/>
        <rFont val="Times New Roman"/>
        <family val="1"/>
        <charset val="186"/>
      </rPr>
      <t>ūkio subjektų grupė</t>
    </r>
    <r>
      <rPr>
        <sz val="12"/>
        <color indexed="8"/>
        <rFont val="Times New Roman"/>
        <family val="1"/>
        <charset val="186"/>
      </rPr>
      <t>, surašomi visų dalyvių duomenys)</t>
    </r>
  </si>
  <si>
    <t>Tiekėjo adresas (jeigu dalyvauja ūkio subjektų grupė, surašomi visų dalyvių adresai)</t>
  </si>
  <si>
    <t>Asmens, pasirašiusio pasiūlymą fiziniu parašu arba saugiu elektroniniu parašu vardas, pavardė, pareigos (kai pasiūlymą elektroniniu parašu patvirtina ne įmonės vadovas, o įgaliotas asmuo, pasiūlyme pateikiama įgaliojimo ar kito dokumento, suteikiančio teisę pasirašyti tiekėjo pasiūlymą, skaitmeninė kopija)</t>
  </si>
  <si>
    <t>Telefono numeris</t>
  </si>
  <si>
    <t>El. pašto adresas</t>
  </si>
  <si>
    <t>Tiekėjo banko rekvizitai</t>
  </si>
  <si>
    <r>
      <t xml:space="preserve">Pildoma, jei teikėjas ketina pasitelkti </t>
    </r>
    <r>
      <rPr>
        <b/>
        <sz val="12"/>
        <color indexed="8"/>
        <rFont val="Times New Roman"/>
        <family val="1"/>
        <charset val="186"/>
      </rPr>
      <t>subtiekėją (-us)</t>
    </r>
    <r>
      <rPr>
        <sz val="12"/>
        <color indexed="8"/>
        <rFont val="Times New Roman"/>
        <family val="1"/>
        <charset val="186"/>
      </rPr>
      <t>, ūkio subjektą (-us), kurių pajėgumais remiasi)*</t>
    </r>
  </si>
  <si>
    <t xml:space="preserve">Subtiekėjo ( ų), ūkio subjektą (-us), kurių pajėgumais remiasi, pavadinimas (-ai) </t>
  </si>
  <si>
    <t xml:space="preserve">Subtiekėjo ( ų), ūkio subjektą (-us), kurių pajėgumais remiasi, adresas (-ai) </t>
  </si>
  <si>
    <t>Įsipareigojimų dalis (procentais), kuriai ketinama pasitelkti subtiekėją (-us)</t>
  </si>
  <si>
    <t>Kito ūkio subjekto pajėgumai, kuriais remiamasi tiekėjas</t>
  </si>
  <si>
    <t>*Nurodoma kiekvienai pirkimo daliai atskirai</t>
  </si>
  <si>
    <t>1. Šiuo pasiūlymu pažymime, kad sutinkame su visomis pirkimo sąlygomis, nustatytomis:</t>
  </si>
  <si>
    <t>1.1. atviro konkurso skelbime, paskelbtame Viešųjų pirkimų įstatymo nustatyta tvarka;</t>
  </si>
  <si>
    <t>1.2. atviro konkurso sąlygose;</t>
  </si>
  <si>
    <t>1.3. kituose pirkimo dokumentuose (jų paaiškinimuose, papildymuose).</t>
  </si>
  <si>
    <t>Informacija apie įsigyjamas prekes, jų kiekius, tiekimo periodiškumą</t>
  </si>
  <si>
    <t xml:space="preserve">Informacija apie konkurso dalyvio siūlomas prekes </t>
  </si>
  <si>
    <t>Siūlomų prekių įkainiai</t>
  </si>
  <si>
    <t>Pirkimo dalis</t>
  </si>
  <si>
    <t>Prekei keliami techniniai reikalavimai</t>
  </si>
  <si>
    <t>Produkto pristatymo periodiškumas</t>
  </si>
  <si>
    <t>Siūlomos prekės aprašymas</t>
  </si>
  <si>
    <t>Prekės gamintojo pavadinimas**, prekės kilmės šalis</t>
  </si>
  <si>
    <t>Pateikiamas dokumentas, įrodantis prekės atitikimą techniniams reikalavimams</t>
  </si>
  <si>
    <t>Išfasavimas</t>
  </si>
  <si>
    <t>Saugojimo sąlygos</t>
  </si>
  <si>
    <t>Tinkamumo vartoti terminas</t>
  </si>
  <si>
    <r>
      <rPr>
        <sz val="9"/>
        <rFont val="Times New Roman"/>
        <family val="1"/>
        <charset val="186"/>
      </rPr>
      <t xml:space="preserve">Matav.vnt. kaina (įkainis), Eur </t>
    </r>
    <r>
      <rPr>
        <b/>
        <sz val="9"/>
        <rFont val="Times New Roman"/>
        <family val="1"/>
        <charset val="186"/>
      </rPr>
      <t xml:space="preserve">be </t>
    </r>
    <r>
      <rPr>
        <sz val="9"/>
        <rFont val="Times New Roman"/>
        <family val="1"/>
        <charset val="186"/>
      </rPr>
      <t>PVM</t>
    </r>
  </si>
  <si>
    <r>
      <t xml:space="preserve">Matav.vnt. kaina (įkainis)***, Eur </t>
    </r>
    <r>
      <rPr>
        <b/>
        <sz val="9"/>
        <rFont val="Times New Roman"/>
        <family val="1"/>
        <charset val="186"/>
      </rPr>
      <t>su</t>
    </r>
    <r>
      <rPr>
        <sz val="9"/>
        <rFont val="Times New Roman"/>
        <family val="1"/>
        <charset val="186"/>
      </rPr>
      <t xml:space="preserve"> PVM</t>
    </r>
  </si>
  <si>
    <t>SUMA IŠ VISO  (maksimali), Eur su PVM</t>
  </si>
  <si>
    <t>Prekės pavadinimas</t>
  </si>
  <si>
    <t xml:space="preserve">* Nurodytas prekių kiekis yra maksimalus, t.y. Pirkėjas neįsipareigoja nupirkti viso šiame priede nurodyto kiekio. Sutarties vykdymo metu Pirkėjo įsigijami prekių kiekiai priklausys nuo faktinių užsakymų, tačiau jie neviršys šiame priede numatytos viršutinės prekių kiekio ribos.   </t>
  </si>
  <si>
    <t>** Nurodomas vienas prekių gamintojas.</t>
  </si>
  <si>
    <t>*** Kaina turi būti nurodyta pagal konkurso sąlygų 6.6 punkto reikalavimus.</t>
  </si>
  <si>
    <t>Tais atvejais, kai pagal galiojančius teisės aktus tiekėjui nereikia mokėti pridėtinės vertės mokesčio (PVM), jis prie pasiūlymo kainų pridės Lietuvos Respublikoje taikomą 21%, PVM tarifą pasiūlymo vertinimo tikslams.  Jeigu toks tiekėjas tampa pirkimo laimėtoju ir su juo sudaroma pirkimo sutartis, sutarties kaina yra tiekėjo pasiūlyta bendra kaina be PVM.</t>
  </si>
  <si>
    <r>
      <t xml:space="preserve">Tiekėjas patvirtina, </t>
    </r>
    <r>
      <rPr>
        <sz val="12"/>
        <color indexed="8"/>
        <rFont val="Times New Roman"/>
        <family val="1"/>
        <charset val="186"/>
      </rPr>
      <t>kad kainos nurodytos su PVM, muito, gaminių transportavimo iki Perkančiosios organizacijos sandėlio ir kitomis išlaidomis, galinčiomis turėti įtakos tiekiamų prekių kainai.</t>
    </r>
  </si>
  <si>
    <t>Kartu su pasiūlymu pateikiami šie dokumentai:</t>
  </si>
  <si>
    <t>Eil. Nr.</t>
  </si>
  <si>
    <t>Pateiktų dokumentų pavadinimas</t>
  </si>
  <si>
    <t>Dokumentų puslapių skaičius</t>
  </si>
  <si>
    <t>Pasiūlymas galioja iki termino, nustatyto pirkimo dokumentuose.</t>
  </si>
  <si>
    <t xml:space="preserve">
Ši pasiūlyme nurodyta informacija konfidenciali* (perkančioji organizacija šios informacijos negali atskleisti tretiesiems asmenims):
</t>
  </si>
  <si>
    <t>Pateikto dokumento pavadinimas (rekomenduojama pavadinime vartoti žodį „Konfidencialu“)</t>
  </si>
  <si>
    <t>Kokiu pagrindu atitinkamas dokumentas yra konfidencialus</t>
  </si>
  <si>
    <t>Pastabos.</t>
  </si>
  <si>
    <t xml:space="preserve">* Dalyviui nenurodžius, kokia informacija yra konfidenciali, laikoma, kad konfidencialios informacijos pasiūlyme nėra ir vadovaujantis Viešųjų pirkimų tarnybos direktoriaus 2017 m. birželio 19 d. įsakymu Nr. 1S-91 laimėjusio dalyvio pasiūlymas ir su juo pasirašyta sutartis bus viešinama pilna apimtimi. </t>
  </si>
  <si>
    <t>(Tiekėjo arba jo įgalioto asmens pareigų pavadinimas)</t>
  </si>
  <si>
    <r>
      <t>(Parašas)</t>
    </r>
    <r>
      <rPr>
        <i/>
        <sz val="8"/>
        <color indexed="8"/>
        <rFont val="Times New Roman"/>
        <family val="1"/>
        <charset val="186"/>
      </rPr>
      <t xml:space="preserve"> </t>
    </r>
  </si>
  <si>
    <t>(Vardas ir pavardė)</t>
  </si>
  <si>
    <t>2. Pasirašydamas CVP IS priemonėmis pateiktą pasiūlymą fiziniu parašu arba saugiu elektroniniu parašu, patvirtinu, kad dokumentų skaitmeninės kopijos ir elektroninėmis priemonėmis pateikti duomenys yra tikri ir siūlomos prekės atitinka pirkimo dokumentuose joms keltus reikalavimus ir pasiūlymas galioja ne trumpaiu nei nurodyta konkurso sąlygų 6.10 punkte</t>
  </si>
  <si>
    <t>18(15+17)</t>
  </si>
  <si>
    <t>15(14x13)</t>
  </si>
  <si>
    <t>17(16x13)</t>
  </si>
  <si>
    <t>GRA</t>
  </si>
  <si>
    <t>LKA</t>
  </si>
  <si>
    <r>
      <t xml:space="preserve">Tais atvejais, kai pagal galiojančius teisės aktus tiekėjui nereikia mokėti PVM, jis lentelės 13,15,17,18 skiltyse nurodo, kad  </t>
    </r>
    <r>
      <rPr>
        <b/>
        <sz val="10"/>
        <rFont val="Times New Roman"/>
        <family val="1"/>
        <charset val="186"/>
      </rPr>
      <t xml:space="preserve">kaina EUR be PVM </t>
    </r>
    <r>
      <rPr>
        <sz val="10"/>
        <rFont val="Times New Roman"/>
        <family val="1"/>
        <charset val="186"/>
      </rPr>
      <t>bei nurodo priežastis, dėl kurių PVM nemoka _______</t>
    </r>
  </si>
  <si>
    <t>SUMA iš viso GRA (maksimali) Eur su PVM</t>
  </si>
  <si>
    <t xml:space="preserve"> SUMA iš viso LKA (maksimali) Eur su PVM</t>
  </si>
  <si>
    <r>
      <t xml:space="preserve">SUMA IŠ VISO  (maksimali), Eur su PVM </t>
    </r>
    <r>
      <rPr>
        <b/>
        <sz val="12"/>
        <rFont val="Times New Roman"/>
        <family val="1"/>
        <charset val="186"/>
      </rPr>
      <t>žodžiais</t>
    </r>
  </si>
  <si>
    <r>
      <t>Mes siūlome šias prekes (</t>
    </r>
    <r>
      <rPr>
        <i/>
        <sz val="11"/>
        <rFont val="Times New Roman"/>
        <family val="1"/>
        <charset val="186"/>
      </rPr>
      <t>pildoma informacija tik apie tas pirkimo dalis, kurioms teikiami pasiūlymai</t>
    </r>
    <r>
      <rPr>
        <sz val="11"/>
        <rFont val="Times New Roman"/>
        <family val="1"/>
        <charset val="186"/>
      </rPr>
      <t>) ir nurodome siūlomų prekių savybes bei įkainius (pildomi 6-19 stulpeliai):</t>
    </r>
  </si>
  <si>
    <t>3 priedas</t>
  </si>
  <si>
    <t>Bakalėjos produktai</t>
  </si>
  <si>
    <t>Garstyčių sėklos</t>
  </si>
  <si>
    <t>Malti anyžiai</t>
  </si>
  <si>
    <t>Pomidorų padažas</t>
  </si>
  <si>
    <t>1 kartą per savaitę</t>
  </si>
  <si>
    <t>3 kartus per mėnesį</t>
  </si>
  <si>
    <t xml:space="preserve"> nesmulkintos geltonųjų garstyčių sėklos, ne didesnėse kaip 500 g fasuotėse (pagal veikiančią NTD).</t>
  </si>
  <si>
    <t>ne didesnėse kaip 100 g fasuotėse (pagal veikiančią NTD)</t>
  </si>
  <si>
    <t>padažo sudėtyje pomidorų pastos turi būti ne mažiau kaip 30 proc., ne didesnėse kaip 1 kg fasuotėse (pagal veikiančią NTD).</t>
  </si>
  <si>
    <t>neperka</t>
  </si>
  <si>
    <r>
      <t>Tiekėjas sutinka</t>
    </r>
    <r>
      <rPr>
        <sz val="12"/>
        <color indexed="8"/>
        <rFont val="Times New Roman"/>
        <family val="1"/>
        <charset val="186"/>
      </rPr>
      <t xml:space="preserve"> prekes pristatyti prekių pirkimo - pardavimo sutartyje (</t>
    </r>
    <r>
      <rPr>
        <i/>
        <sz val="12"/>
        <color indexed="8"/>
        <rFont val="Times New Roman"/>
        <family val="1"/>
        <charset val="186"/>
      </rPr>
      <t>konkurso sąlygų 7,8 priedai</t>
    </r>
    <r>
      <rPr>
        <sz val="12"/>
        <color indexed="8"/>
        <rFont val="Times New Roman"/>
        <family val="1"/>
        <charset val="186"/>
      </rPr>
      <t>) nurodytu adresu bei sutartyje numatytomis sąlygomis.</t>
    </r>
  </si>
  <si>
    <r>
      <t>Tiekėjas patvirtina</t>
    </r>
    <r>
      <rPr>
        <sz val="12"/>
        <color indexed="8"/>
        <rFont val="Times New Roman"/>
        <family val="1"/>
        <charset val="186"/>
      </rPr>
      <t xml:space="preserve">, kad yra susipažinęs ir sutinka su Perkančiosios organizacijos pateiktomis sutarties sąlygomis </t>
    </r>
    <r>
      <rPr>
        <i/>
        <sz val="12"/>
        <color indexed="8"/>
        <rFont val="Times New Roman"/>
        <family val="1"/>
        <charset val="186"/>
      </rPr>
      <t>(konkurso sąlygų 7,8 priedai</t>
    </r>
    <r>
      <rPr>
        <sz val="12"/>
        <color indexed="8"/>
        <rFont val="Times New Roman"/>
        <family val="1"/>
        <charset val="186"/>
      </rPr>
      <t>) bei užtikrina, kad prekės atitiks techninėje specifikacijoje nustatytus reikalavimus.</t>
    </r>
  </si>
  <si>
    <t>Maksimalus kiekis* matav. vnt., (per 36 mėn.)</t>
  </si>
  <si>
    <t>75 kg</t>
  </si>
  <si>
    <t>65 kg</t>
  </si>
  <si>
    <t>10 kg</t>
  </si>
  <si>
    <t>25 kg</t>
  </si>
  <si>
    <t>256318 kg</t>
  </si>
  <si>
    <t>248318 kg</t>
  </si>
  <si>
    <t>8000 kg</t>
  </si>
  <si>
    <t>Pateikiamas kokybės sertifikatas</t>
  </si>
  <si>
    <t xml:space="preserve">UAB Handelshus, Įm.k. 221412030, Naugarduko g. 102, Vilnius, LT-03160 </t>
  </si>
  <si>
    <t>Vilnius</t>
  </si>
  <si>
    <t>UAB Handelshus, Įm.k. 221412030, PVM mok. K. LT214120314</t>
  </si>
  <si>
    <t>Naugarduko g. 102, Vilnius</t>
  </si>
  <si>
    <t>Vadybininkė Vilma Petrauskienė</t>
  </si>
  <si>
    <t>info@handelshus.eu</t>
  </si>
  <si>
    <t>Sąsk. Nr. LT564010042400528505, Luminor Bank AB, 40100</t>
  </si>
  <si>
    <t>EBVPD</t>
  </si>
  <si>
    <t>Kokybės sertifikatai</t>
  </si>
  <si>
    <t>Įgaliojimas VP (konfidencialu)</t>
  </si>
  <si>
    <t>Asmens duomenų apsauga</t>
  </si>
  <si>
    <t>Vadybininkė</t>
  </si>
  <si>
    <t>Vilma Petrauskienė</t>
  </si>
  <si>
    <t>500 g</t>
  </si>
  <si>
    <t>100 g</t>
  </si>
  <si>
    <t>900 g</t>
  </si>
  <si>
    <t xml:space="preserve"> nesmulkintos geltonųjų garstyčių sėklos,  500 g fasuotėse (pagal veikiančią NTD).</t>
  </si>
  <si>
    <t>100 g fasuotėse (pagal veikiančią NTD)</t>
  </si>
  <si>
    <t>Nereikalaujama</t>
  </si>
  <si>
    <t>12 mėn</t>
  </si>
  <si>
    <t>24 mėn</t>
  </si>
  <si>
    <t>Laikyti sausoje  vietoje, kambario temperatūroje</t>
  </si>
  <si>
    <t>Laikyti ne aukštesnėje nei 25ºC temperatūroje</t>
  </si>
  <si>
    <t>Tavlinas
Kilmės šalis: Vietnamas</t>
  </si>
  <si>
    <t>padažo sudėtyje pomidorų pastos 30 proc., 900 g fasuotėse (pagal veikiančią NTD).</t>
  </si>
  <si>
    <t>Laikyti sausoje, vėsioje vietoje. Atidarius laikyti šaldytuve. Laikymo temperatūra: nuo 0°C iki 25°C.</t>
  </si>
  <si>
    <t>Vilroka
Kilmės šalis: Lietuva</t>
  </si>
  <si>
    <t>3 mėn</t>
  </si>
  <si>
    <t>Tavlinas
Kilmės šalis: Rusija, Ukraina, Lietuva</t>
  </si>
  <si>
    <t>du šimtai keturiasdešimt septyni eurai, penkiasdešimt euro centų</t>
  </si>
  <si>
    <t>du šimtai septyniasdešimt penki eurai, nulis euro centų</t>
  </si>
  <si>
    <t>du šimtai keturiasdešimt šeši tūkstančiai šešiasdešimt penki eurai, dvidešimt aštuoni euro centai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</si>
</sst>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31" x14ac:knownFonts="1">
    <font>
      <sz val="11"/>
      <color theme="1"/>
      <name val="Calibri"/>
      <family val="2"/>
      <charset val="186"/>
      <scheme val="minor"/>
    </font>
    <font>
      <sz val="11"/>
      <name val="Arial"/>
      <family val="2"/>
      <charset val="186"/>
    </font>
    <font>
      <sz val="11"/>
      <name val="Times New Roman"/>
      <family val="1"/>
      <charset val="186"/>
    </font>
    <font>
      <sz val="10"/>
      <name val="Arial"/>
      <family val="2"/>
      <charset val="186"/>
    </font>
    <font>
      <sz val="10"/>
      <name val="Times New Roman"/>
      <family val="1"/>
      <charset val="186"/>
    </font>
    <font>
      <sz val="10"/>
      <color theme="1"/>
      <name val="Times New Roman"/>
      <family val="1"/>
      <charset val="186"/>
    </font>
    <font>
      <b/>
      <sz val="9"/>
      <name val="Times New Roman"/>
      <family val="1"/>
      <charset val="186"/>
    </font>
    <font>
      <sz val="9"/>
      <name val="Times New Roman"/>
      <family val="1"/>
      <charset val="186"/>
    </font>
    <font>
      <sz val="9"/>
      <color theme="1"/>
      <name val="Times New Roman"/>
      <family val="1"/>
      <charset val="186"/>
    </font>
    <font>
      <sz val="12"/>
      <color indexed="8"/>
      <name val="Times New Roman"/>
      <family val="1"/>
      <charset val="186"/>
    </font>
    <font>
      <sz val="12"/>
      <name val="Times New Roman"/>
      <family val="1"/>
      <charset val="186"/>
    </font>
    <font>
      <b/>
      <sz val="12"/>
      <color indexed="8"/>
      <name val="Times New Roman"/>
      <family val="1"/>
      <charset val="186"/>
    </font>
    <font>
      <b/>
      <sz val="12"/>
      <name val="Times New Roman"/>
      <family val="1"/>
      <charset val="186"/>
    </font>
    <font>
      <sz val="8"/>
      <color theme="1"/>
      <name val="Calibri"/>
      <family val="2"/>
      <scheme val="minor"/>
    </font>
    <font>
      <sz val="8"/>
      <name val="Calibri"/>
      <family val="2"/>
      <scheme val="minor"/>
    </font>
    <font>
      <sz val="12"/>
      <color rgb="FFFF0000"/>
      <name val="Times New Roman"/>
      <family val="1"/>
      <charset val="186"/>
    </font>
    <font>
      <i/>
      <sz val="12"/>
      <color indexed="8"/>
      <name val="Times New Roman"/>
      <family val="1"/>
      <charset val="186"/>
    </font>
    <font>
      <sz val="10"/>
      <color indexed="8"/>
      <name val="Times New Roman"/>
      <family val="1"/>
      <charset val="186"/>
    </font>
    <font>
      <b/>
      <u/>
      <sz val="10"/>
      <color indexed="8"/>
      <name val="Times New Roman"/>
      <family val="1"/>
      <charset val="186"/>
    </font>
    <font>
      <b/>
      <i/>
      <sz val="10"/>
      <color indexed="8"/>
      <name val="Times New Roman"/>
      <family val="1"/>
      <charset val="186"/>
    </font>
    <font>
      <sz val="8"/>
      <color indexed="8"/>
      <name val="Times New Roman"/>
      <family val="1"/>
      <charset val="186"/>
    </font>
    <font>
      <i/>
      <sz val="8"/>
      <color indexed="8"/>
      <name val="Times New Roman"/>
      <family val="1"/>
      <charset val="186"/>
    </font>
    <font>
      <i/>
      <sz val="11"/>
      <name val="Times New Roman"/>
      <family val="1"/>
      <charset val="186"/>
    </font>
    <font>
      <b/>
      <i/>
      <sz val="10"/>
      <name val="Times New Roman"/>
      <family val="1"/>
      <charset val="186"/>
    </font>
    <font>
      <b/>
      <sz val="10"/>
      <color indexed="8"/>
      <name val="Times New Roman"/>
      <family val="1"/>
      <charset val="186"/>
    </font>
    <font>
      <b/>
      <sz val="10"/>
      <name val="Times New Roman"/>
      <family val="1"/>
      <charset val="186"/>
    </font>
    <font>
      <sz val="10"/>
      <color theme="1"/>
      <name val="Calibri"/>
      <family val="2"/>
      <charset val="186"/>
      <scheme val="minor"/>
    </font>
    <font>
      <sz val="10"/>
      <color rgb="FFFF0000"/>
      <name val="Times New Roman"/>
      <family val="1"/>
      <charset val="186"/>
    </font>
    <font>
      <b/>
      <sz val="9"/>
      <color theme="1"/>
      <name val="Times New Roman"/>
      <family val="1"/>
      <charset val="186"/>
    </font>
    <font>
      <u/>
      <sz val="11"/>
      <color theme="10"/>
      <name val="Calibri"/>
      <family val="2"/>
      <charset val="186"/>
      <scheme val="minor"/>
    </font>
    <font>
      <sz val="11"/>
      <color theme="1"/>
      <name val="Calibri"/>
      <family val="2"/>
      <charset val="186"/>
      <scheme val="minor"/>
    </font>
  </fonts>
  <fills count="7">
    <fill>
      <patternFill patternType="none"/>
    </fill>
    <fill>
      <patternFill patternType="gray125"/>
    </fill>
    <fill>
      <patternFill patternType="solid">
        <fgColor theme="3"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6"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s>
  <cellStyleXfs count="5">
    <xf numFmtId="0" fontId="0" fillId="0" borderId="0"/>
    <xf numFmtId="0" fontId="1" fillId="0" borderId="0"/>
    <xf numFmtId="0" fontId="3" fillId="0" borderId="0"/>
    <xf numFmtId="0" fontId="29" fillId="0" borderId="0" applyNumberFormat="0" applyFill="0" applyBorder="0" applyAlignment="0" applyProtection="0"/>
    <xf numFmtId="43" fontId="30" fillId="0" borderId="0" applyFont="0" applyFill="0" applyBorder="0" applyAlignment="0" applyProtection="0"/>
  </cellStyleXfs>
  <cellXfs count="206">
    <xf numFmtId="0" fontId="0" fillId="0" borderId="0" xfId="0"/>
    <xf numFmtId="0" fontId="1" fillId="0" borderId="0" xfId="1"/>
    <xf numFmtId="0" fontId="2" fillId="0" borderId="0" xfId="1" applyFont="1"/>
    <xf numFmtId="0" fontId="2" fillId="0" borderId="0" xfId="1" applyFont="1" applyAlignment="1">
      <alignment horizontal="center" vertical="center"/>
    </xf>
    <xf numFmtId="2" fontId="2" fillId="0" borderId="0" xfId="1" applyNumberFormat="1" applyFont="1" applyAlignment="1">
      <alignment horizontal="center" vertical="center"/>
    </xf>
    <xf numFmtId="0" fontId="2" fillId="0" borderId="0" xfId="1" applyFont="1" applyAlignment="1">
      <alignment vertical="center"/>
    </xf>
    <xf numFmtId="0" fontId="9" fillId="0" borderId="0" xfId="1" applyFont="1" applyAlignment="1" applyProtection="1">
      <alignment horizontal="center" vertical="center"/>
      <protection locked="0"/>
    </xf>
    <xf numFmtId="0" fontId="9" fillId="0" borderId="0" xfId="1" applyFont="1" applyAlignment="1" applyProtection="1">
      <alignment vertical="center"/>
      <protection locked="0"/>
    </xf>
    <xf numFmtId="0" fontId="9" fillId="0" borderId="0" xfId="1" applyFont="1" applyAlignment="1" applyProtection="1">
      <protection locked="0"/>
    </xf>
    <xf numFmtId="0" fontId="9" fillId="0" borderId="0" xfId="1" applyFont="1" applyAlignment="1" applyProtection="1">
      <alignment wrapText="1"/>
      <protection locked="0"/>
    </xf>
    <xf numFmtId="0" fontId="9" fillId="0" borderId="0" xfId="1" applyFont="1" applyProtection="1">
      <protection locked="0"/>
    </xf>
    <xf numFmtId="0" fontId="9" fillId="0" borderId="11" xfId="1" applyFont="1" applyBorder="1" applyAlignment="1" applyProtection="1">
      <alignment vertical="top"/>
      <protection locked="0"/>
    </xf>
    <xf numFmtId="0" fontId="11" fillId="0" borderId="0" xfId="1" applyFont="1" applyFill="1" applyAlignment="1" applyProtection="1">
      <alignment vertical="center"/>
      <protection locked="0"/>
    </xf>
    <xf numFmtId="0" fontId="9" fillId="0" borderId="0" xfId="1" applyFont="1" applyFill="1" applyAlignment="1" applyProtection="1">
      <alignment vertical="center"/>
      <protection locked="0"/>
    </xf>
    <xf numFmtId="0" fontId="9" fillId="0" borderId="0" xfId="1" applyFont="1" applyBorder="1" applyAlignment="1" applyProtection="1">
      <alignment horizontal="center" vertical="center"/>
      <protection locked="0"/>
    </xf>
    <xf numFmtId="0" fontId="9" fillId="0" borderId="0" xfId="1" applyFont="1" applyBorder="1" applyAlignment="1" applyProtection="1">
      <alignment horizontal="center" vertical="center" wrapText="1"/>
      <protection locked="0"/>
    </xf>
    <xf numFmtId="0" fontId="10" fillId="0" borderId="0" xfId="1" applyFont="1" applyAlignment="1" applyProtection="1">
      <alignment vertical="center"/>
      <protection hidden="1"/>
    </xf>
    <xf numFmtId="0" fontId="10" fillId="0" borderId="0" xfId="1" applyFont="1" applyAlignment="1" applyProtection="1">
      <alignment vertical="center"/>
      <protection locked="0"/>
    </xf>
    <xf numFmtId="0" fontId="13" fillId="0" borderId="0" xfId="1" applyFont="1" applyAlignment="1" applyProtection="1">
      <alignment horizontal="center" vertical="center"/>
      <protection locked="0"/>
    </xf>
    <xf numFmtId="0" fontId="17" fillId="0" borderId="0" xfId="1" applyFont="1" applyProtection="1">
      <protection locked="0"/>
    </xf>
    <xf numFmtId="0" fontId="17" fillId="0" borderId="1" xfId="1" applyFont="1" applyBorder="1" applyAlignment="1" applyProtection="1">
      <alignment horizontal="center" vertical="center"/>
      <protection locked="0"/>
    </xf>
    <xf numFmtId="0" fontId="17" fillId="0" borderId="1" xfId="1" applyFont="1" applyBorder="1" applyAlignment="1" applyProtection="1">
      <alignment vertical="center"/>
      <protection locked="0"/>
    </xf>
    <xf numFmtId="0" fontId="19" fillId="0" borderId="0" xfId="1" applyFont="1" applyAlignment="1" applyProtection="1">
      <alignment horizontal="left" vertical="center" wrapText="1"/>
      <protection locked="0"/>
    </xf>
    <xf numFmtId="0" fontId="17" fillId="0" borderId="7" xfId="1" applyFont="1" applyBorder="1" applyProtection="1">
      <protection locked="0"/>
    </xf>
    <xf numFmtId="0" fontId="17" fillId="0" borderId="0" xfId="1" applyFont="1" applyBorder="1" applyProtection="1">
      <protection locked="0"/>
    </xf>
    <xf numFmtId="0" fontId="23" fillId="0" borderId="6" xfId="1" applyFont="1" applyBorder="1" applyAlignment="1">
      <alignment horizontal="center" vertical="center" wrapText="1"/>
    </xf>
    <xf numFmtId="0" fontId="17" fillId="0" borderId="0" xfId="1" applyFont="1" applyFill="1" applyAlignment="1" applyProtection="1">
      <alignment horizontal="center"/>
      <protection locked="0"/>
    </xf>
    <xf numFmtId="0" fontId="17" fillId="0" borderId="0" xfId="1" applyFont="1" applyAlignment="1" applyProtection="1">
      <alignment horizontal="left" vertical="center" wrapText="1"/>
      <protection locked="0"/>
    </xf>
    <xf numFmtId="0" fontId="11" fillId="0" borderId="0" xfId="1" applyFont="1" applyFill="1" applyAlignment="1" applyProtection="1">
      <alignment horizontal="left" vertical="center" wrapText="1"/>
      <protection locked="0"/>
    </xf>
    <xf numFmtId="0" fontId="5" fillId="0" borderId="0" xfId="1" applyFont="1" applyAlignment="1" applyProtection="1">
      <alignment horizontal="left" vertical="center" wrapText="1"/>
      <protection locked="0"/>
    </xf>
    <xf numFmtId="0" fontId="15" fillId="0" borderId="0" xfId="1" applyFont="1" applyAlignment="1" applyProtection="1">
      <alignment horizontal="left" vertical="center" wrapText="1"/>
      <protection locked="0"/>
    </xf>
    <xf numFmtId="0" fontId="13" fillId="0" borderId="0" xfId="1" applyFont="1" applyAlignment="1" applyProtection="1">
      <alignment horizontal="left" vertical="center" wrapText="1"/>
      <protection locked="0"/>
    </xf>
    <xf numFmtId="0" fontId="9" fillId="0" borderId="0" xfId="1" applyFont="1" applyFill="1" applyAlignment="1" applyProtection="1">
      <alignment horizontal="left" vertical="center" wrapText="1"/>
      <protection locked="0"/>
    </xf>
    <xf numFmtId="0" fontId="5" fillId="0" borderId="0" xfId="1" applyFont="1" applyBorder="1" applyAlignment="1" applyProtection="1">
      <alignment horizontal="left" vertical="center"/>
      <protection locked="0"/>
    </xf>
    <xf numFmtId="0" fontId="11" fillId="0" borderId="0" xfId="1" applyFont="1" applyAlignment="1" applyProtection="1">
      <alignment horizontal="center" vertical="center"/>
      <protection locked="0"/>
    </xf>
    <xf numFmtId="0" fontId="17" fillId="0" borderId="0" xfId="1" applyFont="1" applyBorder="1" applyAlignment="1" applyProtection="1">
      <alignment horizontal="center" vertical="center"/>
      <protection locked="0"/>
    </xf>
    <xf numFmtId="0" fontId="20" fillId="0" borderId="0" xfId="1" applyFont="1" applyBorder="1" applyAlignment="1" applyProtection="1">
      <alignment horizontal="center"/>
      <protection locked="0"/>
    </xf>
    <xf numFmtId="0" fontId="8" fillId="0" borderId="1" xfId="1" applyNumberFormat="1" applyFont="1" applyFill="1" applyBorder="1" applyAlignment="1" applyProtection="1">
      <alignment horizontal="center" vertical="center" wrapText="1"/>
      <protection locked="0" hidden="1"/>
    </xf>
    <xf numFmtId="0" fontId="8" fillId="0" borderId="1" xfId="1" applyNumberFormat="1" applyFont="1" applyFill="1" applyBorder="1" applyAlignment="1" applyProtection="1">
      <alignment vertical="center" wrapText="1"/>
      <protection locked="0" hidden="1"/>
    </xf>
    <xf numFmtId="0" fontId="9" fillId="0" borderId="0" xfId="1" applyNumberFormat="1" applyFont="1" applyAlignment="1" applyProtection="1">
      <alignment horizontal="center" vertical="center"/>
      <protection locked="0"/>
    </xf>
    <xf numFmtId="0" fontId="9" fillId="0" borderId="0" xfId="1" applyNumberFormat="1" applyFont="1" applyAlignment="1" applyProtection="1">
      <alignment vertical="center"/>
      <protection locked="0"/>
    </xf>
    <xf numFmtId="0" fontId="9" fillId="0" borderId="0" xfId="1" applyNumberFormat="1" applyFont="1" applyAlignment="1" applyProtection="1">
      <alignment wrapText="1"/>
      <protection locked="0"/>
    </xf>
    <xf numFmtId="0" fontId="9" fillId="0" borderId="11" xfId="1" applyNumberFormat="1" applyFont="1" applyBorder="1" applyAlignment="1" applyProtection="1">
      <alignment vertical="top"/>
      <protection locked="0"/>
    </xf>
    <xf numFmtId="0" fontId="9" fillId="0" borderId="0" xfId="1" applyNumberFormat="1" applyFont="1" applyProtection="1">
      <protection locked="0"/>
    </xf>
    <xf numFmtId="0" fontId="11" fillId="0" borderId="0" xfId="1" applyNumberFormat="1" applyFont="1" applyFill="1" applyAlignment="1" applyProtection="1">
      <alignment vertical="center"/>
      <protection locked="0"/>
    </xf>
    <xf numFmtId="0" fontId="9" fillId="0" borderId="0" xfId="1" applyNumberFormat="1" applyFont="1" applyFill="1" applyAlignment="1" applyProtection="1">
      <alignment vertical="center"/>
      <protection locked="0"/>
    </xf>
    <xf numFmtId="0" fontId="2" fillId="0" borderId="0" xfId="1" applyNumberFormat="1" applyFont="1" applyAlignment="1">
      <alignment horizontal="center" vertical="center"/>
    </xf>
    <xf numFmtId="0" fontId="23" fillId="0" borderId="6" xfId="1" applyNumberFormat="1" applyFont="1" applyBorder="1" applyAlignment="1">
      <alignment horizontal="center" vertical="center"/>
    </xf>
    <xf numFmtId="0" fontId="2" fillId="0" borderId="0" xfId="1" applyNumberFormat="1" applyFont="1"/>
    <xf numFmtId="0" fontId="5" fillId="0" borderId="0" xfId="1" applyNumberFormat="1" applyFont="1" applyAlignment="1" applyProtection="1">
      <alignment horizontal="left" vertical="center" wrapText="1"/>
      <protection locked="0"/>
    </xf>
    <xf numFmtId="0" fontId="13" fillId="0" borderId="0" xfId="1" applyNumberFormat="1" applyFont="1" applyAlignment="1" applyProtection="1">
      <alignment horizontal="center" vertical="center"/>
      <protection locked="0"/>
    </xf>
    <xf numFmtId="0" fontId="17" fillId="0" borderId="0" xfId="1" applyNumberFormat="1" applyFont="1" applyProtection="1">
      <protection locked="0"/>
    </xf>
    <xf numFmtId="0" fontId="17" fillId="0" borderId="0" xfId="1" applyNumberFormat="1" applyFont="1" applyAlignment="1" applyProtection="1">
      <alignment horizontal="left" vertical="center" wrapText="1"/>
      <protection locked="0"/>
    </xf>
    <xf numFmtId="0" fontId="19" fillId="0" borderId="0" xfId="1" applyNumberFormat="1" applyFont="1" applyAlignment="1" applyProtection="1">
      <alignment horizontal="left" vertical="center" wrapText="1"/>
      <protection locked="0"/>
    </xf>
    <xf numFmtId="0" fontId="17" fillId="0" borderId="7" xfId="1" applyNumberFormat="1" applyFont="1" applyBorder="1" applyProtection="1">
      <protection locked="0"/>
    </xf>
    <xf numFmtId="0" fontId="7" fillId="0" borderId="2" xfId="1" applyNumberFormat="1" applyFont="1" applyFill="1" applyBorder="1" applyAlignment="1"/>
    <xf numFmtId="0" fontId="17" fillId="0" borderId="0" xfId="1" applyNumberFormat="1" applyFont="1" applyBorder="1" applyProtection="1">
      <protection locked="0"/>
    </xf>
    <xf numFmtId="0" fontId="20" fillId="0" borderId="0" xfId="1" applyNumberFormat="1" applyFont="1" applyAlignment="1" applyProtection="1">
      <alignment vertical="top"/>
      <protection locked="0"/>
    </xf>
    <xf numFmtId="0" fontId="23" fillId="0" borderId="6" xfId="1" applyNumberFormat="1" applyFont="1" applyBorder="1" applyAlignment="1">
      <alignment horizontal="center" vertical="center" wrapText="1"/>
    </xf>
    <xf numFmtId="0" fontId="7" fillId="0" borderId="1" xfId="1" applyNumberFormat="1" applyFont="1" applyFill="1" applyBorder="1" applyAlignment="1">
      <alignment horizontal="center" vertical="center"/>
    </xf>
    <xf numFmtId="0" fontId="10" fillId="0" borderId="0" xfId="1" applyNumberFormat="1" applyFont="1" applyAlignment="1" applyProtection="1">
      <alignment horizontal="center" vertical="center"/>
      <protection locked="0"/>
    </xf>
    <xf numFmtId="0" fontId="10" fillId="0" borderId="0" xfId="1" applyNumberFormat="1" applyFont="1" applyAlignment="1" applyProtection="1">
      <alignment wrapText="1"/>
      <protection locked="0"/>
    </xf>
    <xf numFmtId="0" fontId="10" fillId="0" borderId="0" xfId="1" applyNumberFormat="1" applyFont="1" applyBorder="1" applyAlignment="1" applyProtection="1">
      <alignment vertical="top"/>
      <protection locked="0"/>
    </xf>
    <xf numFmtId="0" fontId="10" fillId="0" borderId="0" xfId="1" applyNumberFormat="1" applyFont="1" applyProtection="1">
      <protection locked="0"/>
    </xf>
    <xf numFmtId="0" fontId="12" fillId="0" borderId="0" xfId="1" applyNumberFormat="1" applyFont="1" applyFill="1" applyAlignment="1" applyProtection="1">
      <alignment vertical="center"/>
      <protection locked="0"/>
    </xf>
    <xf numFmtId="0" fontId="10" fillId="0" borderId="0" xfId="1" applyNumberFormat="1" applyFont="1" applyFill="1" applyAlignment="1" applyProtection="1">
      <alignment vertical="center"/>
      <protection locked="0"/>
    </xf>
    <xf numFmtId="0" fontId="4" fillId="0" borderId="0" xfId="1" applyNumberFormat="1" applyFont="1" applyAlignment="1">
      <alignment horizontal="center" vertical="center"/>
    </xf>
    <xf numFmtId="0" fontId="7" fillId="0" borderId="1" xfId="1" applyNumberFormat="1" applyFont="1" applyFill="1" applyBorder="1" applyAlignment="1">
      <alignment horizontal="center" vertical="center" wrapText="1"/>
    </xf>
    <xf numFmtId="0" fontId="4" fillId="0" borderId="0" xfId="1" applyNumberFormat="1" applyFont="1" applyFill="1" applyAlignment="1">
      <alignment horizontal="center" vertical="center"/>
    </xf>
    <xf numFmtId="0" fontId="8" fillId="0" borderId="1" xfId="1" applyNumberFormat="1" applyFont="1" applyFill="1" applyBorder="1" applyAlignment="1" applyProtection="1">
      <alignment horizontal="left" vertical="center" wrapText="1"/>
      <protection locked="0" hidden="1"/>
    </xf>
    <xf numFmtId="0" fontId="14" fillId="0" borderId="0" xfId="1" applyNumberFormat="1" applyFont="1" applyAlignment="1" applyProtection="1">
      <alignment horizontal="center" vertical="center"/>
      <protection locked="0"/>
    </xf>
    <xf numFmtId="0" fontId="4" fillId="0" borderId="0" xfId="1" applyNumberFormat="1" applyFont="1" applyProtection="1">
      <protection locked="0"/>
    </xf>
    <xf numFmtId="0" fontId="4" fillId="0" borderId="7" xfId="1" applyNumberFormat="1" applyFont="1" applyBorder="1" applyProtection="1">
      <protection locked="0"/>
    </xf>
    <xf numFmtId="0" fontId="23" fillId="0" borderId="6" xfId="1" applyNumberFormat="1" applyFont="1" applyFill="1" applyBorder="1" applyAlignment="1">
      <alignment horizontal="center" vertical="center" wrapText="1"/>
    </xf>
    <xf numFmtId="0" fontId="5" fillId="0" borderId="1" xfId="1" applyNumberFormat="1" applyFont="1" applyFill="1" applyBorder="1" applyAlignment="1" applyProtection="1">
      <alignment horizontal="center" vertical="center" wrapText="1"/>
      <protection locked="0" hidden="1"/>
    </xf>
    <xf numFmtId="0" fontId="11" fillId="0" borderId="0" xfId="1" applyNumberFormat="1" applyFont="1" applyAlignment="1" applyProtection="1">
      <alignment horizontal="center" vertical="center"/>
      <protection locked="0"/>
    </xf>
    <xf numFmtId="0" fontId="9" fillId="0" borderId="0" xfId="1" applyNumberFormat="1" applyFont="1" applyBorder="1" applyAlignment="1" applyProtection="1">
      <alignment horizontal="center" vertical="center"/>
      <protection locked="0"/>
    </xf>
    <xf numFmtId="0" fontId="9" fillId="0" borderId="0" xfId="1" applyNumberFormat="1" applyFont="1" applyBorder="1" applyAlignment="1" applyProtection="1">
      <alignment horizontal="center" vertical="center" wrapText="1"/>
      <protection locked="0"/>
    </xf>
    <xf numFmtId="0" fontId="9" fillId="0" borderId="0" xfId="1" applyNumberFormat="1" applyFont="1" applyFill="1" applyAlignment="1" applyProtection="1">
      <alignment horizontal="left" vertical="center" wrapText="1"/>
      <protection locked="0"/>
    </xf>
    <xf numFmtId="0" fontId="5" fillId="0" borderId="0" xfId="1" applyNumberFormat="1" applyFont="1" applyBorder="1" applyAlignment="1" applyProtection="1">
      <alignment horizontal="left" vertical="center"/>
      <protection locked="0"/>
    </xf>
    <xf numFmtId="0" fontId="15" fillId="0" borderId="0" xfId="1" applyNumberFormat="1" applyFont="1" applyAlignment="1" applyProtection="1">
      <alignment horizontal="left" vertical="center" wrapText="1"/>
      <protection locked="0"/>
    </xf>
    <xf numFmtId="0" fontId="13" fillId="0" borderId="0" xfId="1" applyNumberFormat="1" applyFont="1" applyAlignment="1" applyProtection="1">
      <alignment horizontal="left" vertical="center" wrapText="1"/>
      <protection locked="0"/>
    </xf>
    <xf numFmtId="0" fontId="11" fillId="0" borderId="0" xfId="1" applyNumberFormat="1" applyFont="1" applyFill="1" applyAlignment="1" applyProtection="1">
      <alignment horizontal="left" vertical="center" wrapText="1"/>
      <protection locked="0"/>
    </xf>
    <xf numFmtId="0" fontId="17" fillId="0" borderId="0" xfId="1" applyNumberFormat="1" applyFont="1" applyBorder="1" applyAlignment="1" applyProtection="1">
      <alignment vertical="center"/>
      <protection locked="0"/>
    </xf>
    <xf numFmtId="0" fontId="17" fillId="0" borderId="0" xfId="1" applyNumberFormat="1" applyFont="1" applyFill="1" applyAlignment="1" applyProtection="1">
      <protection locked="0"/>
    </xf>
    <xf numFmtId="0" fontId="17" fillId="0" borderId="12" xfId="1" applyNumberFormat="1" applyFont="1" applyBorder="1" applyAlignment="1" applyProtection="1">
      <alignment vertical="center"/>
      <protection locked="0"/>
    </xf>
    <xf numFmtId="0" fontId="19" fillId="0" borderId="0" xfId="1" applyNumberFormat="1" applyFont="1" applyAlignment="1" applyProtection="1">
      <alignment vertical="center" wrapText="1"/>
      <protection locked="0"/>
    </xf>
    <xf numFmtId="0" fontId="17" fillId="0" borderId="0" xfId="1" applyNumberFormat="1" applyFont="1" applyBorder="1" applyAlignment="1" applyProtection="1">
      <protection locked="0"/>
    </xf>
    <xf numFmtId="0" fontId="20" fillId="0" borderId="0" xfId="1" applyNumberFormat="1" applyFont="1" applyAlignment="1" applyProtection="1">
      <protection locked="0"/>
    </xf>
    <xf numFmtId="0" fontId="9" fillId="0" borderId="0" xfId="1" applyFont="1" applyAlignment="1" applyProtection="1">
      <alignment vertical="center" wrapText="1"/>
      <protection locked="0"/>
    </xf>
    <xf numFmtId="0" fontId="9" fillId="0" borderId="11" xfId="1" applyFont="1" applyBorder="1" applyAlignment="1" applyProtection="1">
      <alignment vertical="center"/>
      <protection locked="0"/>
    </xf>
    <xf numFmtId="0" fontId="0" fillId="0" borderId="0" xfId="0" applyAlignment="1">
      <alignment vertical="center"/>
    </xf>
    <xf numFmtId="0" fontId="1" fillId="0" borderId="0" xfId="1" applyAlignment="1">
      <alignment vertical="center"/>
    </xf>
    <xf numFmtId="0" fontId="17" fillId="0" borderId="0" xfId="1" applyFont="1" applyAlignment="1" applyProtection="1">
      <alignment vertical="center"/>
      <protection locked="0"/>
    </xf>
    <xf numFmtId="0" fontId="17" fillId="0" borderId="7" xfId="1" applyFont="1" applyBorder="1" applyAlignment="1" applyProtection="1">
      <alignment vertical="center"/>
      <protection locked="0"/>
    </xf>
    <xf numFmtId="0" fontId="17" fillId="0" borderId="0" xfId="1" applyFont="1" applyAlignment="1" applyProtection="1">
      <alignment horizontal="center" vertical="center"/>
      <protection locked="0"/>
    </xf>
    <xf numFmtId="0" fontId="17" fillId="0" borderId="0" xfId="1" applyFont="1" applyAlignment="1" applyProtection="1">
      <protection locked="0"/>
    </xf>
    <xf numFmtId="0" fontId="17" fillId="0" borderId="11" xfId="1" applyFont="1" applyBorder="1" applyAlignment="1" applyProtection="1">
      <alignment vertical="top"/>
      <protection locked="0"/>
    </xf>
    <xf numFmtId="0" fontId="24" fillId="0" borderId="0" xfId="1" applyFont="1" applyFill="1" applyAlignment="1" applyProtection="1">
      <alignment vertical="center"/>
      <protection locked="0"/>
    </xf>
    <xf numFmtId="0" fontId="17" fillId="0" borderId="0" xfId="1" applyFont="1" applyFill="1" applyAlignment="1" applyProtection="1">
      <alignment vertical="center"/>
      <protection locked="0"/>
    </xf>
    <xf numFmtId="0" fontId="4" fillId="0" borderId="0" xfId="1" applyFont="1" applyAlignment="1">
      <alignment vertical="center"/>
    </xf>
    <xf numFmtId="0" fontId="26" fillId="0" borderId="0" xfId="0" applyFont="1"/>
    <xf numFmtId="0" fontId="4" fillId="0" borderId="0" xfId="1" applyFont="1" applyAlignment="1" applyProtection="1">
      <alignment vertical="center"/>
      <protection hidden="1"/>
    </xf>
    <xf numFmtId="0" fontId="4" fillId="0" borderId="0" xfId="1" applyFont="1" applyAlignment="1" applyProtection="1">
      <alignment vertical="center"/>
      <protection locked="0"/>
    </xf>
    <xf numFmtId="0" fontId="5" fillId="0" borderId="0" xfId="1" applyFont="1" applyBorder="1" applyAlignment="1" applyProtection="1">
      <alignment horizontal="left" vertical="center"/>
      <protection locked="0"/>
    </xf>
    <xf numFmtId="0" fontId="11" fillId="0" borderId="0" xfId="1" applyFont="1" applyFill="1" applyAlignment="1" applyProtection="1">
      <alignment horizontal="left" vertical="center" wrapText="1"/>
      <protection locked="0"/>
    </xf>
    <xf numFmtId="0" fontId="5" fillId="0" borderId="0" xfId="1" applyFont="1" applyAlignment="1" applyProtection="1">
      <alignment horizontal="left" vertical="center" wrapText="1"/>
      <protection locked="0"/>
    </xf>
    <xf numFmtId="0" fontId="27" fillId="0" borderId="0" xfId="1" applyFont="1" applyAlignment="1" applyProtection="1">
      <alignment horizontal="left" vertical="center" wrapText="1"/>
      <protection locked="0"/>
    </xf>
    <xf numFmtId="0" fontId="19" fillId="0" borderId="0" xfId="1" applyFont="1" applyAlignment="1" applyProtection="1">
      <alignment horizontal="left" vertical="center" wrapText="1"/>
      <protection locked="0"/>
    </xf>
    <xf numFmtId="0" fontId="17" fillId="0" borderId="0" xfId="1" applyFont="1" applyFill="1" applyAlignment="1" applyProtection="1">
      <alignment horizontal="center"/>
      <protection locked="0"/>
    </xf>
    <xf numFmtId="0" fontId="23" fillId="0" borderId="18" xfId="1" applyNumberFormat="1" applyFont="1" applyBorder="1" applyAlignment="1">
      <alignment horizontal="center" vertical="center" wrapText="1"/>
    </xf>
    <xf numFmtId="1" fontId="23" fillId="0" borderId="14" xfId="1" applyNumberFormat="1" applyFont="1" applyBorder="1" applyAlignment="1">
      <alignment horizontal="center" vertical="center" wrapText="1"/>
    </xf>
    <xf numFmtId="0" fontId="27" fillId="0" borderId="0" xfId="1" applyNumberFormat="1" applyFont="1" applyAlignment="1" applyProtection="1">
      <alignment horizontal="left" vertical="center" wrapText="1"/>
      <protection locked="0"/>
    </xf>
    <xf numFmtId="0" fontId="17" fillId="0" borderId="0" xfId="1" applyNumberFormat="1" applyFont="1" applyBorder="1" applyAlignment="1" applyProtection="1">
      <alignment horizontal="center" vertical="center"/>
      <protection locked="0"/>
    </xf>
    <xf numFmtId="0" fontId="17" fillId="0" borderId="0" xfId="1" applyNumberFormat="1" applyFont="1" applyFill="1" applyAlignment="1" applyProtection="1">
      <alignment horizontal="center"/>
      <protection locked="0"/>
    </xf>
    <xf numFmtId="0" fontId="20" fillId="0" borderId="0" xfId="1" applyNumberFormat="1" applyFont="1" applyBorder="1" applyAlignment="1" applyProtection="1">
      <alignment horizontal="center"/>
      <protection locked="0"/>
    </xf>
    <xf numFmtId="0" fontId="0" fillId="0" borderId="0" xfId="0" applyNumberFormat="1"/>
    <xf numFmtId="16" fontId="2" fillId="0" borderId="0" xfId="1" applyNumberFormat="1" applyFont="1" applyAlignment="1">
      <alignment horizontal="center" vertical="center"/>
    </xf>
    <xf numFmtId="0" fontId="7" fillId="2" borderId="4" xfId="1" applyNumberFormat="1" applyFont="1" applyFill="1" applyBorder="1" applyAlignment="1">
      <alignment horizontal="center" vertical="center" wrapText="1"/>
    </xf>
    <xf numFmtId="2" fontId="7" fillId="2" borderId="25" xfId="1" applyNumberFormat="1" applyFont="1" applyFill="1" applyBorder="1" applyAlignment="1">
      <alignment horizontal="center" vertical="center" wrapText="1"/>
    </xf>
    <xf numFmtId="0" fontId="7" fillId="4" borderId="4" xfId="1" applyNumberFormat="1" applyFont="1" applyFill="1" applyBorder="1" applyAlignment="1">
      <alignment horizontal="center" vertical="center" wrapText="1"/>
    </xf>
    <xf numFmtId="2" fontId="7" fillId="4" borderId="25" xfId="1" applyNumberFormat="1" applyFont="1" applyFill="1" applyBorder="1" applyAlignment="1">
      <alignment horizontal="center" vertical="center" wrapText="1"/>
    </xf>
    <xf numFmtId="0" fontId="23" fillId="0" borderId="5" xfId="1" applyNumberFormat="1" applyFont="1" applyFill="1" applyBorder="1" applyAlignment="1">
      <alignment horizontal="center" vertical="center" wrapText="1"/>
    </xf>
    <xf numFmtId="0" fontId="23" fillId="0" borderId="20" xfId="1" applyNumberFormat="1" applyFont="1" applyFill="1" applyBorder="1" applyAlignment="1">
      <alignment horizontal="center" vertical="center" wrapText="1"/>
    </xf>
    <xf numFmtId="49" fontId="7" fillId="0" borderId="6" xfId="0" applyNumberFormat="1" applyFont="1" applyBorder="1" applyAlignment="1">
      <alignment horizontal="center" vertical="center" wrapText="1"/>
    </xf>
    <xf numFmtId="1" fontId="7" fillId="0" borderId="1" xfId="0" applyNumberFormat="1" applyFont="1" applyBorder="1" applyAlignment="1">
      <alignment horizontal="center" vertical="center"/>
    </xf>
    <xf numFmtId="0" fontId="7" fillId="0" borderId="23"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8" fillId="0" borderId="10" xfId="0" applyFont="1" applyBorder="1" applyAlignment="1">
      <alignment horizontal="justify" vertical="center"/>
    </xf>
    <xf numFmtId="0" fontId="8" fillId="0" borderId="10" xfId="1" applyFont="1" applyFill="1" applyBorder="1" applyAlignment="1" applyProtection="1">
      <alignment vertical="center" wrapText="1" shrinkToFit="1"/>
      <protection locked="0" hidden="1"/>
    </xf>
    <xf numFmtId="0" fontId="25" fillId="0" borderId="27" xfId="1" applyFont="1" applyFill="1" applyBorder="1" applyAlignment="1">
      <alignment horizontal="center" vertical="center" wrapText="1"/>
    </xf>
    <xf numFmtId="0" fontId="25" fillId="0" borderId="28" xfId="1" applyFont="1" applyFill="1" applyBorder="1" applyAlignment="1">
      <alignment horizontal="center" vertical="center" wrapText="1"/>
    </xf>
    <xf numFmtId="49" fontId="7" fillId="0" borderId="27" xfId="0" applyNumberFormat="1" applyFont="1" applyBorder="1" applyAlignment="1">
      <alignment horizontal="center" vertical="center" wrapText="1"/>
    </xf>
    <xf numFmtId="0" fontId="23" fillId="0" borderId="14" xfId="1" applyFont="1" applyBorder="1" applyAlignment="1">
      <alignment horizontal="center" vertical="center"/>
    </xf>
    <xf numFmtId="0" fontId="4" fillId="0" borderId="1" xfId="1" applyFont="1" applyFill="1" applyBorder="1" applyAlignment="1">
      <alignment horizontal="center" vertical="center" wrapText="1"/>
    </xf>
    <xf numFmtId="0" fontId="23" fillId="0" borderId="1" xfId="1" applyFont="1" applyBorder="1" applyAlignment="1">
      <alignment horizontal="center" vertical="center" wrapText="1"/>
    </xf>
    <xf numFmtId="0" fontId="23" fillId="0" borderId="1" xfId="1" applyFont="1" applyBorder="1" applyAlignment="1">
      <alignment horizontal="center" vertical="center"/>
    </xf>
    <xf numFmtId="1" fontId="8" fillId="5" borderId="1" xfId="0" applyNumberFormat="1" applyFont="1" applyFill="1" applyBorder="1" applyAlignment="1" applyProtection="1">
      <alignment horizontal="center" vertical="center" wrapText="1"/>
      <protection locked="0" hidden="1"/>
    </xf>
    <xf numFmtId="1" fontId="7" fillId="6" borderId="1" xfId="0" applyNumberFormat="1" applyFont="1" applyFill="1" applyBorder="1" applyAlignment="1">
      <alignment horizontal="center" vertical="center"/>
    </xf>
    <xf numFmtId="1" fontId="7" fillId="6" borderId="31" xfId="0" applyNumberFormat="1" applyFont="1" applyFill="1" applyBorder="1" applyAlignment="1">
      <alignment horizontal="center" vertical="center"/>
    </xf>
    <xf numFmtId="0" fontId="8" fillId="0" borderId="1" xfId="1" applyFont="1" applyBorder="1" applyAlignment="1" applyProtection="1">
      <alignment vertical="center" wrapText="1"/>
      <protection locked="0" hidden="1"/>
    </xf>
    <xf numFmtId="0" fontId="7" fillId="0" borderId="1" xfId="1" applyFont="1" applyBorder="1" applyAlignment="1" applyProtection="1">
      <alignment vertical="center" wrapText="1"/>
      <protection locked="0" hidden="1"/>
    </xf>
    <xf numFmtId="0" fontId="7" fillId="0" borderId="1" xfId="1" applyFont="1" applyFill="1" applyBorder="1" applyAlignment="1" applyProtection="1">
      <alignment vertical="center" wrapText="1"/>
      <protection locked="0" hidden="1"/>
    </xf>
    <xf numFmtId="2" fontId="7" fillId="0" borderId="23" xfId="1" applyNumberFormat="1" applyFont="1" applyFill="1" applyBorder="1" applyAlignment="1">
      <alignment horizontal="center" vertical="center" wrapText="1"/>
    </xf>
    <xf numFmtId="43" fontId="28" fillId="3" borderId="24" xfId="4" applyFont="1" applyFill="1" applyBorder="1" applyAlignment="1">
      <alignment horizontal="center" vertical="center" wrapText="1"/>
    </xf>
    <xf numFmtId="43" fontId="8" fillId="4" borderId="26" xfId="4" applyFont="1" applyFill="1" applyBorder="1" applyAlignment="1" applyProtection="1">
      <alignment horizontal="center" vertical="center" wrapText="1"/>
      <protection locked="0" hidden="1"/>
    </xf>
    <xf numFmtId="43" fontId="8" fillId="2" borderId="26" xfId="4" applyFont="1" applyFill="1" applyBorder="1" applyAlignment="1" applyProtection="1">
      <alignment horizontal="center" vertical="center" wrapText="1"/>
      <protection locked="0" hidden="1"/>
    </xf>
    <xf numFmtId="0" fontId="9" fillId="0" borderId="8" xfId="1" applyFont="1" applyBorder="1" applyAlignment="1" applyProtection="1">
      <alignment horizontal="left" vertical="center" wrapText="1"/>
      <protection locked="0"/>
    </xf>
    <xf numFmtId="0" fontId="9" fillId="0" borderId="9" xfId="1" applyFont="1" applyBorder="1" applyAlignment="1" applyProtection="1">
      <alignment horizontal="left" vertical="center" wrapText="1"/>
      <protection locked="0"/>
    </xf>
    <xf numFmtId="0" fontId="9" fillId="0" borderId="10" xfId="1" applyFont="1" applyBorder="1" applyAlignment="1" applyProtection="1">
      <alignment horizontal="left" vertical="center" wrapText="1"/>
      <protection locked="0"/>
    </xf>
    <xf numFmtId="0" fontId="9" fillId="0" borderId="8" xfId="1" applyFont="1" applyBorder="1" applyAlignment="1" applyProtection="1">
      <alignment horizontal="center" vertical="center" wrapText="1"/>
      <protection locked="0"/>
    </xf>
    <xf numFmtId="0" fontId="9" fillId="0" borderId="9" xfId="1" applyFont="1" applyBorder="1" applyAlignment="1" applyProtection="1">
      <alignment horizontal="center" vertical="center" wrapText="1"/>
      <protection locked="0"/>
    </xf>
    <xf numFmtId="0" fontId="9" fillId="0" borderId="10" xfId="1" applyFont="1" applyBorder="1" applyAlignment="1" applyProtection="1">
      <alignment horizontal="center" vertical="center" wrapText="1"/>
      <protection locked="0"/>
    </xf>
    <xf numFmtId="0" fontId="7" fillId="0" borderId="16" xfId="1" applyNumberFormat="1" applyFont="1" applyFill="1" applyBorder="1" applyAlignment="1">
      <alignment horizontal="center" vertical="center" wrapText="1"/>
    </xf>
    <xf numFmtId="0" fontId="7" fillId="0" borderId="3" xfId="1" applyNumberFormat="1" applyFont="1" applyFill="1" applyBorder="1" applyAlignment="1">
      <alignment horizontal="center" vertical="center" wrapText="1"/>
    </xf>
    <xf numFmtId="0" fontId="7" fillId="0" borderId="17" xfId="1" applyFont="1" applyFill="1" applyBorder="1" applyAlignment="1">
      <alignment horizontal="center" vertical="center" wrapText="1"/>
    </xf>
    <xf numFmtId="0" fontId="7" fillId="0" borderId="13" xfId="1" applyFont="1" applyFill="1" applyBorder="1" applyAlignment="1">
      <alignment horizontal="center" vertical="center" wrapText="1"/>
    </xf>
    <xf numFmtId="0" fontId="4" fillId="0" borderId="3" xfId="1" applyNumberFormat="1" applyFont="1" applyFill="1" applyBorder="1" applyAlignment="1">
      <alignment horizontal="center" vertical="center" wrapText="1"/>
    </xf>
    <xf numFmtId="0" fontId="29" fillId="0" borderId="8" xfId="3" applyBorder="1" applyAlignment="1" applyProtection="1">
      <alignment horizontal="center" vertical="center" wrapText="1"/>
      <protection locked="0"/>
    </xf>
    <xf numFmtId="0" fontId="9" fillId="0" borderId="8" xfId="1" applyFont="1" applyBorder="1" applyAlignment="1" applyProtection="1">
      <alignment horizontal="center" wrapText="1"/>
      <protection locked="0"/>
    </xf>
    <xf numFmtId="0" fontId="9" fillId="0" borderId="9" xfId="1" applyFont="1" applyBorder="1" applyAlignment="1" applyProtection="1">
      <alignment horizontal="center" wrapText="1"/>
      <protection locked="0"/>
    </xf>
    <xf numFmtId="0" fontId="9" fillId="0" borderId="10" xfId="1" applyFont="1" applyBorder="1" applyAlignment="1" applyProtection="1">
      <alignment horizontal="center" wrapText="1"/>
      <protection locked="0"/>
    </xf>
    <xf numFmtId="14" fontId="9" fillId="0" borderId="0" xfId="1" applyNumberFormat="1" applyFont="1" applyAlignment="1" applyProtection="1">
      <alignment horizontal="center" vertical="center"/>
      <protection locked="0"/>
    </xf>
    <xf numFmtId="0" fontId="9" fillId="0" borderId="0" xfId="1" applyFont="1" applyAlignment="1" applyProtection="1">
      <alignment horizontal="center" vertical="center"/>
      <protection locked="0"/>
    </xf>
    <xf numFmtId="0" fontId="9" fillId="0" borderId="7" xfId="1" applyFont="1" applyBorder="1" applyAlignment="1" applyProtection="1">
      <alignment horizontal="center" vertical="center"/>
      <protection locked="0"/>
    </xf>
    <xf numFmtId="0" fontId="11" fillId="0" borderId="0" xfId="1" applyFont="1" applyAlignment="1" applyProtection="1">
      <alignment horizontal="center" vertical="center"/>
      <protection locked="0"/>
    </xf>
    <xf numFmtId="0" fontId="9" fillId="0" borderId="0" xfId="1" applyFont="1" applyFill="1" applyAlignment="1" applyProtection="1">
      <alignment horizontal="left" vertical="center" wrapText="1"/>
      <protection locked="0"/>
    </xf>
    <xf numFmtId="0" fontId="5" fillId="0" borderId="0" xfId="1" applyFont="1" applyBorder="1" applyAlignment="1" applyProtection="1">
      <alignment horizontal="left" vertical="center"/>
      <protection locked="0"/>
    </xf>
    <xf numFmtId="0" fontId="7" fillId="0" borderId="16" xfId="1" applyFont="1" applyFill="1" applyBorder="1" applyAlignment="1">
      <alignment horizontal="center" vertical="center" wrapText="1"/>
    </xf>
    <xf numFmtId="0" fontId="7" fillId="0" borderId="3" xfId="1" applyFont="1" applyFill="1" applyBorder="1" applyAlignment="1">
      <alignment horizontal="center" vertical="center"/>
    </xf>
    <xf numFmtId="0" fontId="7" fillId="0" borderId="1" xfId="1" applyFont="1" applyFill="1" applyBorder="1" applyAlignment="1">
      <alignment horizontal="center" vertical="center" wrapText="1"/>
    </xf>
    <xf numFmtId="0" fontId="12" fillId="0" borderId="29" xfId="1" applyFont="1" applyBorder="1" applyAlignment="1">
      <alignment horizontal="center" vertical="center"/>
    </xf>
    <xf numFmtId="0" fontId="12" fillId="0" borderId="30" xfId="1" applyFont="1" applyBorder="1" applyAlignment="1">
      <alignment horizontal="center" vertical="center"/>
    </xf>
    <xf numFmtId="0" fontId="12" fillId="0" borderId="6" xfId="1" applyFont="1" applyBorder="1" applyAlignment="1">
      <alignment horizontal="center" vertical="center"/>
    </xf>
    <xf numFmtId="0" fontId="7" fillId="0" borderId="12" xfId="1" applyNumberFormat="1" applyFont="1" applyFill="1" applyBorder="1" applyAlignment="1">
      <alignment horizontal="center" vertical="center" wrapText="1"/>
    </xf>
    <xf numFmtId="0" fontId="7" fillId="0" borderId="22" xfId="1" applyNumberFormat="1" applyFont="1" applyFill="1" applyBorder="1" applyAlignment="1">
      <alignment horizontal="center" vertical="center" wrapText="1"/>
    </xf>
    <xf numFmtId="0" fontId="11" fillId="0" borderId="0" xfId="1" applyFont="1" applyFill="1" applyAlignment="1" applyProtection="1">
      <alignment horizontal="left" vertical="center" wrapText="1"/>
      <protection locked="0"/>
    </xf>
    <xf numFmtId="2" fontId="6" fillId="3" borderId="17" xfId="1" applyNumberFormat="1" applyFont="1" applyFill="1" applyBorder="1" applyAlignment="1">
      <alignment horizontal="center" vertical="center" wrapText="1"/>
    </xf>
    <xf numFmtId="2" fontId="6" fillId="3" borderId="13" xfId="1" applyNumberFormat="1" applyFont="1" applyFill="1" applyBorder="1" applyAlignment="1">
      <alignment horizontal="center" vertical="center" wrapText="1"/>
    </xf>
    <xf numFmtId="0" fontId="17" fillId="0" borderId="8" xfId="1" applyFont="1" applyBorder="1" applyAlignment="1" applyProtection="1">
      <alignment horizontal="center" vertical="center"/>
      <protection locked="0"/>
    </xf>
    <xf numFmtId="0" fontId="17" fillId="0" borderId="9" xfId="1" applyFont="1" applyBorder="1" applyAlignment="1" applyProtection="1">
      <alignment horizontal="center" vertical="center"/>
      <protection locked="0"/>
    </xf>
    <xf numFmtId="0" fontId="17" fillId="0" borderId="10" xfId="1" applyFont="1" applyBorder="1" applyAlignment="1" applyProtection="1">
      <alignment horizontal="center" vertical="center"/>
      <protection locked="0"/>
    </xf>
    <xf numFmtId="0" fontId="5" fillId="0" borderId="0" xfId="1" applyFont="1" applyAlignment="1" applyProtection="1">
      <alignment horizontal="left" vertical="center" wrapText="1"/>
      <protection locked="0"/>
    </xf>
    <xf numFmtId="0" fontId="4" fillId="0" borderId="0" xfId="1" applyFont="1" applyAlignment="1" applyProtection="1">
      <alignment horizontal="left" vertical="center" wrapText="1"/>
      <protection locked="0"/>
    </xf>
    <xf numFmtId="0" fontId="27" fillId="0" borderId="0" xfId="1" applyFont="1" applyAlignment="1" applyProtection="1">
      <alignment horizontal="left" vertical="center" wrapText="1"/>
      <protection locked="0"/>
    </xf>
    <xf numFmtId="0" fontId="6" fillId="2" borderId="21" xfId="1" applyNumberFormat="1" applyFont="1" applyFill="1" applyBorder="1" applyAlignment="1">
      <alignment horizontal="center" vertical="center" wrapText="1"/>
    </xf>
    <xf numFmtId="0" fontId="6" fillId="2" borderId="15" xfId="1" applyNumberFormat="1" applyFont="1" applyFill="1" applyBorder="1" applyAlignment="1">
      <alignment horizontal="center" vertical="center" wrapText="1"/>
    </xf>
    <xf numFmtId="0" fontId="6" fillId="4" borderId="21" xfId="1" applyNumberFormat="1" applyFont="1" applyFill="1" applyBorder="1" applyAlignment="1">
      <alignment horizontal="center" vertical="center" wrapText="1"/>
    </xf>
    <xf numFmtId="0" fontId="6" fillId="4" borderId="15" xfId="1" applyNumberFormat="1" applyFont="1" applyFill="1" applyBorder="1" applyAlignment="1">
      <alignment horizontal="center" vertical="center" wrapText="1"/>
    </xf>
    <xf numFmtId="0" fontId="17" fillId="0" borderId="7" xfId="1" applyFont="1" applyBorder="1" applyAlignment="1" applyProtection="1">
      <alignment horizontal="center" vertical="center" wrapText="1"/>
      <protection locked="0"/>
    </xf>
    <xf numFmtId="0" fontId="6" fillId="0" borderId="16" xfId="1" applyNumberFormat="1" applyFont="1" applyFill="1" applyBorder="1" applyAlignment="1">
      <alignment horizontal="center" vertical="center" wrapText="1"/>
    </xf>
    <xf numFmtId="0" fontId="6" fillId="0" borderId="3" xfId="1" applyNumberFormat="1" applyFont="1" applyFill="1" applyBorder="1" applyAlignment="1">
      <alignment horizontal="center" vertical="center" wrapText="1"/>
    </xf>
    <xf numFmtId="0" fontId="12" fillId="0" borderId="18" xfId="1" applyFont="1" applyBorder="1" applyAlignment="1">
      <alignment horizontal="center" vertical="center"/>
    </xf>
    <xf numFmtId="0" fontId="12" fillId="0" borderId="19" xfId="1" applyFont="1" applyBorder="1" applyAlignment="1">
      <alignment horizontal="center" vertical="center"/>
    </xf>
    <xf numFmtId="0" fontId="12" fillId="0" borderId="14" xfId="1" applyFont="1" applyBorder="1" applyAlignment="1">
      <alignment horizontal="center" vertical="center"/>
    </xf>
    <xf numFmtId="2" fontId="12" fillId="0" borderId="18" xfId="1" applyNumberFormat="1" applyFont="1" applyFill="1" applyBorder="1" applyAlignment="1">
      <alignment horizontal="center" vertical="center"/>
    </xf>
    <xf numFmtId="2" fontId="12" fillId="0" borderId="19" xfId="1" applyNumberFormat="1" applyFont="1" applyFill="1" applyBorder="1" applyAlignment="1">
      <alignment horizontal="center" vertical="center"/>
    </xf>
    <xf numFmtId="2" fontId="12" fillId="0" borderId="15" xfId="1" applyNumberFormat="1" applyFont="1" applyFill="1" applyBorder="1" applyAlignment="1">
      <alignment horizontal="center" vertical="center"/>
    </xf>
    <xf numFmtId="0" fontId="19" fillId="0" borderId="0" xfId="1" applyFont="1" applyAlignment="1" applyProtection="1">
      <alignment horizontal="left" vertical="center" wrapText="1"/>
      <protection locked="0"/>
    </xf>
    <xf numFmtId="0" fontId="20" fillId="0" borderId="11" xfId="1" applyFont="1" applyBorder="1" applyAlignment="1" applyProtection="1">
      <alignment horizontal="center" vertical="top"/>
      <protection locked="0"/>
    </xf>
    <xf numFmtId="0" fontId="20" fillId="0" borderId="11" xfId="1" applyFont="1" applyBorder="1" applyAlignment="1" applyProtection="1">
      <alignment horizontal="center"/>
      <protection locked="0"/>
    </xf>
    <xf numFmtId="0" fontId="18" fillId="0" borderId="0" xfId="1" applyFont="1" applyAlignment="1" applyProtection="1">
      <alignment horizontal="left" vertical="center"/>
      <protection locked="0"/>
    </xf>
    <xf numFmtId="0" fontId="17" fillId="0" borderId="0" xfId="1" applyFont="1" applyFill="1" applyAlignment="1" applyProtection="1">
      <alignment horizontal="center"/>
      <protection locked="0"/>
    </xf>
    <xf numFmtId="0" fontId="17" fillId="0" borderId="8" xfId="1" applyFont="1" applyBorder="1" applyAlignment="1" applyProtection="1">
      <alignment horizontal="center" vertical="center" wrapText="1"/>
      <protection locked="0"/>
    </xf>
    <xf numFmtId="0" fontId="17" fillId="0" borderId="9" xfId="1" applyFont="1" applyBorder="1" applyAlignment="1" applyProtection="1">
      <alignment horizontal="center" vertical="center" wrapText="1"/>
      <protection locked="0"/>
    </xf>
    <xf numFmtId="0" fontId="17" fillId="0" borderId="10" xfId="1" applyFont="1" applyBorder="1" applyAlignment="1" applyProtection="1">
      <alignment horizontal="center" vertical="center" wrapText="1"/>
      <protection locked="0"/>
    </xf>
  </cellXfs>
  <cellStyles count="5">
    <cellStyle name="Comma" xfId="4" builtinId="3"/>
    <cellStyle name="Hyperlink" xfId="3" builtinId="8"/>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245\urmas\Users\Agne.Vielyte\Downloads\2%20priedas.%20Technin&#279;%20specifikacija%20reikalavimai%20prek&#279;m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11.13\Vaisiai%20ir%20dar&#382;ov&#279;s\2%20priedas.%20Technin&#279;%20specifikacija%20reikalavimai%20prek&#279;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ekiai"/>
      <sheetName val="Sheet1"/>
    </sheetNames>
    <sheetDataSet>
      <sheetData sheetId="0">
        <row r="6">
          <cell r="F6" t="str">
            <v>Numatomas įsygyti kiekis (per 36 mėn.)</v>
          </cell>
          <cell r="H6" t="str">
            <v>Numatomas įsygyti kiekis (per 36 mėn.)</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ekiai"/>
    </sheetNames>
    <sheetDataSet>
      <sheetData sheetId="0">
        <row r="8">
          <cell r="A8">
            <v>1</v>
          </cell>
        </row>
        <row r="20">
          <cell r="A20">
            <v>13</v>
          </cell>
        </row>
        <row r="21">
          <cell r="A21">
            <v>14</v>
          </cell>
        </row>
        <row r="23">
          <cell r="A23">
            <v>16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handelshus.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1"/>
  <sheetViews>
    <sheetView tabSelected="1" view="pageBreakPreview" topLeftCell="A21" zoomScale="80" zoomScaleNormal="70" zoomScaleSheetLayoutView="80" workbookViewId="0">
      <selection activeCell="C45" sqref="C45:M45"/>
    </sheetView>
  </sheetViews>
  <sheetFormatPr defaultRowHeight="15" x14ac:dyDescent="0.25"/>
  <cols>
    <col min="1" max="1" width="7.140625" customWidth="1"/>
    <col min="2" max="2" width="15.5703125" style="101" customWidth="1"/>
    <col min="3" max="3" width="33" style="91" customWidth="1"/>
    <col min="4" max="4" width="12.85546875" customWidth="1"/>
    <col min="5" max="5" width="9.7109375" customWidth="1"/>
    <col min="6" max="6" width="47" customWidth="1"/>
    <col min="7" max="7" width="12.85546875" customWidth="1"/>
    <col min="8" max="8" width="12.7109375" customWidth="1"/>
    <col min="9" max="9" width="10.5703125" customWidth="1"/>
    <col min="10" max="10" width="15.42578125" customWidth="1"/>
    <col min="11" max="11" width="11.42578125" customWidth="1"/>
    <col min="13" max="13" width="13.140625" customWidth="1"/>
    <col min="14" max="14" width="10.28515625" style="116" customWidth="1"/>
    <col min="15" max="15" width="10.140625" customWidth="1"/>
    <col min="16" max="16" width="9.85546875" customWidth="1"/>
    <col min="17" max="17" width="12.140625" customWidth="1"/>
    <col min="18" max="18" width="12" customWidth="1"/>
    <col min="19" max="19" width="22.5703125" customWidth="1"/>
  </cols>
  <sheetData>
    <row r="1" spans="1:19" ht="15.75" x14ac:dyDescent="0.25">
      <c r="A1" s="163" t="s">
        <v>89</v>
      </c>
      <c r="B1" s="163"/>
      <c r="C1" s="163"/>
      <c r="D1" s="163"/>
      <c r="E1" s="163"/>
      <c r="F1" s="163"/>
      <c r="G1" s="163"/>
      <c r="H1" s="163"/>
      <c r="I1" s="163"/>
      <c r="J1" s="163"/>
      <c r="K1" s="163"/>
      <c r="L1" s="163"/>
      <c r="M1" s="39"/>
      <c r="N1" s="39"/>
      <c r="O1" s="39"/>
      <c r="P1" s="39"/>
      <c r="Q1" s="39"/>
      <c r="R1" s="6"/>
      <c r="S1" s="39"/>
    </row>
    <row r="2" spans="1:19" ht="15.75" x14ac:dyDescent="0.25">
      <c r="A2" s="163" t="s">
        <v>0</v>
      </c>
      <c r="B2" s="163"/>
      <c r="C2" s="163"/>
      <c r="D2" s="163"/>
      <c r="E2" s="163"/>
      <c r="F2" s="163"/>
      <c r="G2" s="163"/>
      <c r="H2" s="163"/>
      <c r="I2" s="163"/>
      <c r="J2" s="163"/>
      <c r="K2" s="163"/>
      <c r="L2" s="163"/>
      <c r="M2" s="39"/>
      <c r="N2" s="39"/>
      <c r="O2" s="39"/>
      <c r="P2" s="39"/>
      <c r="Q2" s="39"/>
      <c r="R2" s="6"/>
      <c r="S2" s="39"/>
    </row>
    <row r="3" spans="1:19" ht="15.75" x14ac:dyDescent="0.25">
      <c r="A3" s="6"/>
      <c r="B3" s="95"/>
      <c r="C3" s="6"/>
      <c r="D3" s="6"/>
      <c r="E3" s="6"/>
      <c r="F3" s="39"/>
      <c r="G3" s="39"/>
      <c r="H3" s="39"/>
      <c r="I3" s="39"/>
      <c r="J3" s="60"/>
      <c r="K3" s="39"/>
      <c r="L3" s="39" t="s">
        <v>1</v>
      </c>
      <c r="M3" s="39"/>
      <c r="N3" s="39"/>
      <c r="O3" s="39"/>
      <c r="P3" s="39"/>
      <c r="Q3" s="39"/>
      <c r="R3" s="6"/>
      <c r="S3" s="39"/>
    </row>
    <row r="4" spans="1:19" ht="15.75" x14ac:dyDescent="0.25">
      <c r="A4" s="6"/>
      <c r="B4" s="95"/>
      <c r="C4" s="6"/>
      <c r="D4" s="6"/>
      <c r="E4" s="6"/>
      <c r="F4" s="39"/>
      <c r="G4" s="39"/>
      <c r="H4" s="39"/>
      <c r="I4" s="39"/>
      <c r="J4" s="60"/>
      <c r="K4" s="39"/>
      <c r="L4" s="39" t="s">
        <v>67</v>
      </c>
      <c r="M4" s="39"/>
      <c r="N4" s="39"/>
      <c r="O4" s="39"/>
      <c r="P4" s="39"/>
      <c r="Q4" s="39"/>
      <c r="R4" s="6"/>
      <c r="S4" s="39"/>
    </row>
    <row r="5" spans="1:19" ht="15.75" x14ac:dyDescent="0.25">
      <c r="A5" s="165" t="s">
        <v>2</v>
      </c>
      <c r="B5" s="165"/>
      <c r="C5" s="165"/>
      <c r="D5" s="165"/>
      <c r="E5" s="165"/>
      <c r="F5" s="165"/>
      <c r="G5" s="165"/>
      <c r="H5" s="165"/>
      <c r="I5" s="165"/>
      <c r="J5" s="165"/>
      <c r="K5" s="165"/>
      <c r="L5" s="165"/>
      <c r="M5" s="75"/>
      <c r="N5" s="75"/>
      <c r="O5" s="75"/>
      <c r="P5" s="75"/>
      <c r="Q5" s="75"/>
      <c r="R5" s="34"/>
      <c r="S5" s="75"/>
    </row>
    <row r="6" spans="1:19" ht="15.75" x14ac:dyDescent="0.25">
      <c r="A6" s="7"/>
      <c r="B6" s="93"/>
      <c r="C6" s="7"/>
      <c r="D6" s="7"/>
      <c r="E6" s="7"/>
      <c r="F6" s="40"/>
      <c r="G6" s="40"/>
      <c r="H6" s="40"/>
      <c r="I6" s="40"/>
      <c r="J6" s="60"/>
      <c r="K6" s="39"/>
      <c r="L6" s="39"/>
      <c r="M6" s="39"/>
      <c r="N6" s="39"/>
      <c r="O6" s="39"/>
      <c r="P6" s="39"/>
      <c r="Q6" s="39"/>
      <c r="R6" s="6"/>
      <c r="S6" s="39"/>
    </row>
    <row r="7" spans="1:19" ht="15.75" x14ac:dyDescent="0.25">
      <c r="A7" s="165" t="s">
        <v>3</v>
      </c>
      <c r="B7" s="165"/>
      <c r="C7" s="165"/>
      <c r="D7" s="165"/>
      <c r="E7" s="165"/>
      <c r="F7" s="165"/>
      <c r="G7" s="165"/>
      <c r="H7" s="165"/>
      <c r="I7" s="165"/>
      <c r="J7" s="165"/>
      <c r="K7" s="165"/>
      <c r="L7" s="165"/>
      <c r="M7" s="75"/>
      <c r="N7" s="75"/>
      <c r="O7" s="75"/>
      <c r="P7" s="75"/>
      <c r="Q7" s="75"/>
      <c r="R7" s="34"/>
      <c r="S7" s="75"/>
    </row>
    <row r="8" spans="1:19" ht="15.75" x14ac:dyDescent="0.25">
      <c r="A8" s="165" t="s">
        <v>68</v>
      </c>
      <c r="B8" s="165"/>
      <c r="C8" s="165"/>
      <c r="D8" s="165"/>
      <c r="E8" s="165"/>
      <c r="F8" s="165"/>
      <c r="G8" s="165"/>
      <c r="H8" s="165"/>
      <c r="I8" s="165"/>
      <c r="J8" s="165"/>
      <c r="K8" s="165"/>
      <c r="L8" s="165"/>
      <c r="M8" s="75"/>
      <c r="N8" s="75"/>
      <c r="O8" s="75"/>
      <c r="P8" s="75"/>
      <c r="Q8" s="75"/>
      <c r="R8" s="34"/>
      <c r="S8" s="75"/>
    </row>
    <row r="9" spans="1:19" ht="15.75" x14ac:dyDescent="0.25">
      <c r="A9" s="162">
        <v>44246</v>
      </c>
      <c r="B9" s="163"/>
      <c r="C9" s="163"/>
      <c r="D9" s="163"/>
      <c r="E9" s="163"/>
      <c r="F9" s="163"/>
      <c r="G9" s="163"/>
      <c r="H9" s="163"/>
      <c r="I9" s="163"/>
      <c r="J9" s="163"/>
      <c r="K9" s="163"/>
      <c r="L9" s="163"/>
      <c r="M9" s="39"/>
      <c r="N9" s="39"/>
      <c r="O9" s="39"/>
      <c r="P9" s="39"/>
      <c r="Q9" s="39"/>
      <c r="R9" s="6"/>
      <c r="S9" s="39"/>
    </row>
    <row r="10" spans="1:19" ht="15.75" x14ac:dyDescent="0.25">
      <c r="A10" s="163" t="s">
        <v>4</v>
      </c>
      <c r="B10" s="163"/>
      <c r="C10" s="163"/>
      <c r="D10" s="163"/>
      <c r="E10" s="163"/>
      <c r="F10" s="163"/>
      <c r="G10" s="163"/>
      <c r="H10" s="163"/>
      <c r="I10" s="163"/>
      <c r="J10" s="163"/>
      <c r="K10" s="163"/>
      <c r="L10" s="163"/>
      <c r="M10" s="39"/>
      <c r="N10" s="39"/>
      <c r="O10" s="39"/>
      <c r="P10" s="39"/>
      <c r="Q10" s="39"/>
      <c r="R10" s="6"/>
      <c r="S10" s="39"/>
    </row>
    <row r="11" spans="1:19" ht="15.75" x14ac:dyDescent="0.25">
      <c r="A11" s="163" t="s">
        <v>90</v>
      </c>
      <c r="B11" s="163"/>
      <c r="C11" s="163"/>
      <c r="D11" s="163"/>
      <c r="E11" s="163"/>
      <c r="F11" s="163"/>
      <c r="G11" s="163"/>
      <c r="H11" s="163"/>
      <c r="I11" s="163"/>
      <c r="J11" s="163"/>
      <c r="K11" s="163"/>
      <c r="L11" s="163"/>
      <c r="M11" s="39"/>
      <c r="N11" s="39"/>
      <c r="O11" s="39"/>
      <c r="P11" s="39"/>
      <c r="Q11" s="39"/>
      <c r="R11" s="6"/>
      <c r="S11" s="39"/>
    </row>
    <row r="12" spans="1:19" ht="15.75" x14ac:dyDescent="0.25">
      <c r="A12" s="164" t="s">
        <v>5</v>
      </c>
      <c r="B12" s="164"/>
      <c r="C12" s="164"/>
      <c r="D12" s="164"/>
      <c r="E12" s="164"/>
      <c r="F12" s="164"/>
      <c r="G12" s="164"/>
      <c r="H12" s="164"/>
      <c r="I12" s="164"/>
      <c r="J12" s="164"/>
      <c r="K12" s="164"/>
      <c r="L12" s="164"/>
      <c r="M12" s="76"/>
      <c r="N12" s="76"/>
      <c r="O12" s="76"/>
      <c r="P12" s="76"/>
      <c r="Q12" s="76"/>
      <c r="R12" s="14"/>
      <c r="S12" s="76"/>
    </row>
    <row r="13" spans="1:19" ht="15.75" x14ac:dyDescent="0.25">
      <c r="A13" s="147" t="s">
        <v>6</v>
      </c>
      <c r="B13" s="148"/>
      <c r="C13" s="148"/>
      <c r="D13" s="148"/>
      <c r="E13" s="148"/>
      <c r="F13" s="148"/>
      <c r="G13" s="148"/>
      <c r="H13" s="148"/>
      <c r="I13" s="149"/>
      <c r="J13" s="150" t="s">
        <v>91</v>
      </c>
      <c r="K13" s="151"/>
      <c r="L13" s="152"/>
      <c r="M13" s="77"/>
      <c r="N13" s="77"/>
      <c r="O13" s="77"/>
      <c r="P13" s="77"/>
      <c r="Q13" s="77"/>
      <c r="R13" s="15"/>
      <c r="S13" s="77"/>
    </row>
    <row r="14" spans="1:19" ht="15.75" x14ac:dyDescent="0.25">
      <c r="A14" s="147" t="s">
        <v>7</v>
      </c>
      <c r="B14" s="148"/>
      <c r="C14" s="148"/>
      <c r="D14" s="148"/>
      <c r="E14" s="148"/>
      <c r="F14" s="148"/>
      <c r="G14" s="148"/>
      <c r="H14" s="148"/>
      <c r="I14" s="149"/>
      <c r="J14" s="150" t="s">
        <v>92</v>
      </c>
      <c r="K14" s="151"/>
      <c r="L14" s="152"/>
      <c r="M14" s="77"/>
      <c r="N14" s="77"/>
      <c r="O14" s="77"/>
      <c r="P14" s="77"/>
      <c r="Q14" s="77"/>
      <c r="R14" s="15"/>
      <c r="S14" s="77"/>
    </row>
    <row r="15" spans="1:19" ht="15.75" x14ac:dyDescent="0.25">
      <c r="A15" s="147" t="s">
        <v>8</v>
      </c>
      <c r="B15" s="148"/>
      <c r="C15" s="148"/>
      <c r="D15" s="148"/>
      <c r="E15" s="148"/>
      <c r="F15" s="148"/>
      <c r="G15" s="148"/>
      <c r="H15" s="148"/>
      <c r="I15" s="149"/>
      <c r="J15" s="150" t="s">
        <v>93</v>
      </c>
      <c r="K15" s="151"/>
      <c r="L15" s="152"/>
      <c r="M15" s="77"/>
      <c r="N15" s="77"/>
      <c r="O15" s="77"/>
      <c r="P15" s="77"/>
      <c r="Q15" s="77"/>
      <c r="R15" s="15"/>
      <c r="S15" s="77"/>
    </row>
    <row r="16" spans="1:19" ht="15.75" x14ac:dyDescent="0.25">
      <c r="A16" s="150" t="s">
        <v>9</v>
      </c>
      <c r="B16" s="151"/>
      <c r="C16" s="151"/>
      <c r="D16" s="151"/>
      <c r="E16" s="151"/>
      <c r="F16" s="151"/>
      <c r="G16" s="151"/>
      <c r="H16" s="151"/>
      <c r="I16" s="152"/>
      <c r="J16" s="150">
        <v>852727228</v>
      </c>
      <c r="K16" s="151"/>
      <c r="L16" s="152"/>
      <c r="M16" s="77"/>
      <c r="N16" s="77"/>
      <c r="O16" s="77"/>
      <c r="P16" s="77"/>
      <c r="Q16" s="77"/>
      <c r="R16" s="15"/>
      <c r="S16" s="77"/>
    </row>
    <row r="17" spans="1:19" ht="15.75" x14ac:dyDescent="0.25">
      <c r="A17" s="150" t="s">
        <v>10</v>
      </c>
      <c r="B17" s="151"/>
      <c r="C17" s="151"/>
      <c r="D17" s="151"/>
      <c r="E17" s="151"/>
      <c r="F17" s="151"/>
      <c r="G17" s="151"/>
      <c r="H17" s="151"/>
      <c r="I17" s="152"/>
      <c r="J17" s="158" t="s">
        <v>94</v>
      </c>
      <c r="K17" s="151"/>
      <c r="L17" s="152"/>
      <c r="M17" s="77"/>
      <c r="N17" s="77"/>
      <c r="O17" s="77"/>
      <c r="P17" s="77"/>
      <c r="Q17" s="77"/>
      <c r="R17" s="15"/>
      <c r="S17" s="77"/>
    </row>
    <row r="18" spans="1:19" ht="15.75" x14ac:dyDescent="0.25">
      <c r="A18" s="150" t="s">
        <v>11</v>
      </c>
      <c r="B18" s="151"/>
      <c r="C18" s="151"/>
      <c r="D18" s="151"/>
      <c r="E18" s="151"/>
      <c r="F18" s="151"/>
      <c r="G18" s="151"/>
      <c r="H18" s="151"/>
      <c r="I18" s="152"/>
      <c r="J18" s="150" t="s">
        <v>95</v>
      </c>
      <c r="K18" s="151"/>
      <c r="L18" s="152"/>
      <c r="M18" s="77"/>
      <c r="N18" s="77"/>
      <c r="O18" s="77"/>
      <c r="P18" s="77"/>
      <c r="Q18" s="77"/>
      <c r="R18" s="15"/>
      <c r="S18" s="77"/>
    </row>
    <row r="19" spans="1:19" ht="15.75" x14ac:dyDescent="0.25">
      <c r="A19" s="8" t="s">
        <v>12</v>
      </c>
      <c r="B19" s="96"/>
      <c r="C19" s="89"/>
      <c r="D19" s="9"/>
      <c r="E19" s="9"/>
      <c r="F19" s="41"/>
      <c r="G19" s="41"/>
      <c r="H19" s="41"/>
      <c r="I19" s="41"/>
      <c r="J19" s="61"/>
      <c r="K19" s="43"/>
      <c r="L19" s="43"/>
      <c r="M19" s="43"/>
      <c r="N19" s="43"/>
      <c r="O19" s="43"/>
      <c r="P19" s="43"/>
      <c r="Q19" s="43"/>
      <c r="R19" s="10"/>
      <c r="S19" s="43"/>
    </row>
    <row r="20" spans="1:19" ht="15.75" x14ac:dyDescent="0.25">
      <c r="A20" s="159" t="s">
        <v>13</v>
      </c>
      <c r="B20" s="160"/>
      <c r="C20" s="160"/>
      <c r="D20" s="160"/>
      <c r="E20" s="160"/>
      <c r="F20" s="160"/>
      <c r="G20" s="160"/>
      <c r="H20" s="160"/>
      <c r="I20" s="161"/>
      <c r="J20" s="150"/>
      <c r="K20" s="151"/>
      <c r="L20" s="152"/>
      <c r="M20" s="77"/>
      <c r="N20" s="77"/>
      <c r="O20" s="77"/>
      <c r="P20" s="77"/>
      <c r="Q20" s="77"/>
      <c r="R20" s="15"/>
      <c r="S20" s="77"/>
    </row>
    <row r="21" spans="1:19" ht="15.75" x14ac:dyDescent="0.25">
      <c r="A21" s="159" t="s">
        <v>14</v>
      </c>
      <c r="B21" s="160"/>
      <c r="C21" s="160"/>
      <c r="D21" s="160"/>
      <c r="E21" s="160"/>
      <c r="F21" s="160"/>
      <c r="G21" s="160"/>
      <c r="H21" s="160"/>
      <c r="I21" s="161"/>
      <c r="J21" s="150"/>
      <c r="K21" s="151"/>
      <c r="L21" s="152"/>
      <c r="M21" s="77"/>
      <c r="N21" s="77"/>
      <c r="O21" s="77"/>
      <c r="P21" s="77"/>
      <c r="Q21" s="77"/>
      <c r="R21" s="15"/>
      <c r="S21" s="77"/>
    </row>
    <row r="22" spans="1:19" ht="15.75" x14ac:dyDescent="0.25">
      <c r="A22" s="159" t="s">
        <v>15</v>
      </c>
      <c r="B22" s="160"/>
      <c r="C22" s="160"/>
      <c r="D22" s="160"/>
      <c r="E22" s="160"/>
      <c r="F22" s="160"/>
      <c r="G22" s="160"/>
      <c r="H22" s="160"/>
      <c r="I22" s="161"/>
      <c r="J22" s="150"/>
      <c r="K22" s="151"/>
      <c r="L22" s="152"/>
      <c r="M22" s="77"/>
      <c r="N22" s="77"/>
      <c r="O22" s="77"/>
      <c r="P22" s="77"/>
      <c r="Q22" s="77"/>
      <c r="R22" s="15"/>
      <c r="S22" s="77"/>
    </row>
    <row r="23" spans="1:19" ht="15.75" x14ac:dyDescent="0.25">
      <c r="A23" s="159" t="s">
        <v>16</v>
      </c>
      <c r="B23" s="160"/>
      <c r="C23" s="160"/>
      <c r="D23" s="160"/>
      <c r="E23" s="160"/>
      <c r="F23" s="160"/>
      <c r="G23" s="160"/>
      <c r="H23" s="160"/>
      <c r="I23" s="161"/>
      <c r="J23" s="150"/>
      <c r="K23" s="151"/>
      <c r="L23" s="152"/>
      <c r="M23" s="77"/>
      <c r="N23" s="77"/>
      <c r="O23" s="77"/>
      <c r="P23" s="77"/>
      <c r="Q23" s="77"/>
      <c r="R23" s="15"/>
      <c r="S23" s="77"/>
    </row>
    <row r="24" spans="1:19" ht="15.75" x14ac:dyDescent="0.25">
      <c r="A24" s="11" t="s">
        <v>17</v>
      </c>
      <c r="B24" s="97"/>
      <c r="C24" s="90"/>
      <c r="D24" s="11"/>
      <c r="E24" s="11"/>
      <c r="F24" s="42"/>
      <c r="G24" s="42"/>
      <c r="H24" s="42"/>
      <c r="I24" s="42"/>
      <c r="J24" s="62"/>
      <c r="K24" s="43"/>
      <c r="L24" s="43"/>
      <c r="M24" s="43"/>
      <c r="N24" s="43"/>
      <c r="O24" s="43"/>
      <c r="P24" s="43"/>
      <c r="Q24" s="43"/>
      <c r="R24" s="10"/>
      <c r="S24" s="43"/>
    </row>
    <row r="25" spans="1:19" ht="15.75" x14ac:dyDescent="0.25">
      <c r="A25" s="10"/>
      <c r="B25" s="19"/>
      <c r="C25" s="7"/>
      <c r="D25" s="10"/>
      <c r="E25" s="10"/>
      <c r="F25" s="43"/>
      <c r="G25" s="43"/>
      <c r="H25" s="43"/>
      <c r="I25" s="43"/>
      <c r="J25" s="63"/>
      <c r="K25" s="43"/>
      <c r="L25" s="43"/>
      <c r="M25" s="43"/>
      <c r="N25" s="43"/>
      <c r="O25" s="43"/>
      <c r="P25" s="43"/>
      <c r="Q25" s="43"/>
      <c r="R25" s="10"/>
      <c r="S25" s="43"/>
    </row>
    <row r="26" spans="1:19" ht="15.75" x14ac:dyDescent="0.25">
      <c r="A26" s="12" t="s">
        <v>18</v>
      </c>
      <c r="B26" s="98"/>
      <c r="C26" s="12"/>
      <c r="D26" s="12"/>
      <c r="E26" s="12"/>
      <c r="F26" s="44"/>
      <c r="G26" s="44"/>
      <c r="H26" s="44"/>
      <c r="I26" s="44"/>
      <c r="J26" s="64"/>
      <c r="K26" s="44"/>
      <c r="L26" s="44"/>
      <c r="M26" s="44"/>
      <c r="N26" s="44"/>
      <c r="O26" s="44"/>
      <c r="P26" s="44"/>
      <c r="Q26" s="44"/>
      <c r="R26" s="12"/>
      <c r="S26" s="44"/>
    </row>
    <row r="27" spans="1:19" ht="15.75" x14ac:dyDescent="0.25">
      <c r="A27" s="13" t="s">
        <v>19</v>
      </c>
      <c r="B27" s="99"/>
      <c r="C27" s="13"/>
      <c r="D27" s="13"/>
      <c r="E27" s="13"/>
      <c r="F27" s="45"/>
      <c r="G27" s="45"/>
      <c r="H27" s="45"/>
      <c r="I27" s="45"/>
      <c r="J27" s="65"/>
      <c r="K27" s="45"/>
      <c r="L27" s="45"/>
      <c r="M27" s="45"/>
      <c r="N27" s="45"/>
      <c r="O27" s="45"/>
      <c r="P27" s="45"/>
      <c r="Q27" s="45"/>
      <c r="R27" s="13"/>
      <c r="S27" s="45"/>
    </row>
    <row r="28" spans="1:19" ht="15.75" x14ac:dyDescent="0.25">
      <c r="A28" s="13" t="s">
        <v>20</v>
      </c>
      <c r="B28" s="99"/>
      <c r="C28" s="13"/>
      <c r="D28" s="13"/>
      <c r="E28" s="13"/>
      <c r="F28" s="45"/>
      <c r="G28" s="45"/>
      <c r="H28" s="45"/>
      <c r="I28" s="45"/>
      <c r="J28" s="65"/>
      <c r="K28" s="45"/>
      <c r="L28" s="45"/>
      <c r="M28" s="45"/>
      <c r="N28" s="45"/>
      <c r="O28" s="45"/>
      <c r="P28" s="45"/>
      <c r="Q28" s="45"/>
      <c r="R28" s="13"/>
      <c r="S28" s="45"/>
    </row>
    <row r="29" spans="1:19" ht="15.75" x14ac:dyDescent="0.25">
      <c r="A29" s="13" t="s">
        <v>21</v>
      </c>
      <c r="B29" s="99"/>
      <c r="C29" s="13"/>
      <c r="D29" s="13"/>
      <c r="E29" s="13"/>
      <c r="F29" s="45"/>
      <c r="G29" s="45"/>
      <c r="H29" s="45"/>
      <c r="I29" s="45"/>
      <c r="J29" s="65"/>
      <c r="K29" s="45"/>
      <c r="L29" s="45"/>
      <c r="M29" s="45"/>
      <c r="N29" s="45"/>
      <c r="O29" s="45"/>
      <c r="P29" s="45"/>
      <c r="Q29" s="45"/>
      <c r="R29" s="13"/>
      <c r="S29" s="45"/>
    </row>
    <row r="30" spans="1:19" ht="15.75" x14ac:dyDescent="0.25">
      <c r="A30" s="166" t="s">
        <v>56</v>
      </c>
      <c r="B30" s="166"/>
      <c r="C30" s="166"/>
      <c r="D30" s="166"/>
      <c r="E30" s="166"/>
      <c r="F30" s="166"/>
      <c r="G30" s="166"/>
      <c r="H30" s="166"/>
      <c r="I30" s="166"/>
      <c r="J30" s="166"/>
      <c r="K30" s="166"/>
      <c r="L30" s="166"/>
      <c r="M30" s="78"/>
      <c r="N30" s="78"/>
      <c r="O30" s="78"/>
      <c r="P30" s="78"/>
      <c r="Q30" s="78"/>
      <c r="R30" s="32"/>
      <c r="S30" s="78"/>
    </row>
    <row r="31" spans="1:19" ht="15.75" x14ac:dyDescent="0.25">
      <c r="A31" s="166"/>
      <c r="B31" s="166"/>
      <c r="C31" s="166"/>
      <c r="D31" s="166"/>
      <c r="E31" s="166"/>
      <c r="F31" s="166"/>
      <c r="G31" s="166"/>
      <c r="H31" s="166"/>
      <c r="I31" s="166"/>
      <c r="J31" s="166"/>
      <c r="K31" s="166"/>
      <c r="L31" s="166"/>
      <c r="M31" s="78"/>
      <c r="N31" s="78"/>
      <c r="O31" s="78"/>
      <c r="P31" s="78"/>
      <c r="Q31" s="78"/>
      <c r="R31" s="32"/>
      <c r="S31" s="78"/>
    </row>
    <row r="32" spans="1:19" x14ac:dyDescent="0.25">
      <c r="A32" s="5"/>
      <c r="B32" s="100"/>
      <c r="C32" s="5"/>
      <c r="D32" s="2"/>
      <c r="E32" s="3"/>
      <c r="F32" s="46"/>
      <c r="G32" s="46"/>
      <c r="H32" s="46"/>
      <c r="I32" s="46"/>
      <c r="J32" s="66"/>
      <c r="K32" s="68"/>
      <c r="L32" s="46"/>
      <c r="M32" s="46"/>
      <c r="N32" s="46"/>
      <c r="O32" s="46"/>
      <c r="P32" s="46"/>
      <c r="Q32" s="46"/>
      <c r="R32" s="4"/>
      <c r="S32" s="46"/>
    </row>
    <row r="33" spans="1:19" x14ac:dyDescent="0.25">
      <c r="A33" s="5"/>
      <c r="B33" s="100"/>
      <c r="C33" s="5"/>
      <c r="D33" s="2"/>
      <c r="E33" s="3"/>
      <c r="F33" s="46"/>
      <c r="G33" s="46"/>
      <c r="H33" s="46"/>
      <c r="I33" s="46"/>
      <c r="J33" s="66"/>
      <c r="K33" s="68"/>
      <c r="L33" s="46"/>
      <c r="M33" s="46"/>
      <c r="N33" s="46"/>
      <c r="O33" s="46"/>
      <c r="P33" s="46"/>
      <c r="Q33" s="46"/>
      <c r="R33" s="4"/>
      <c r="S33" s="46"/>
    </row>
    <row r="34" spans="1:19" x14ac:dyDescent="0.25">
      <c r="A34" s="5" t="s">
        <v>66</v>
      </c>
      <c r="B34" s="100"/>
      <c r="C34" s="5"/>
      <c r="D34" s="2"/>
      <c r="E34" s="3"/>
      <c r="F34" s="46"/>
      <c r="G34" s="46"/>
      <c r="H34" s="117"/>
      <c r="I34" s="46"/>
      <c r="J34" s="66"/>
      <c r="K34" s="68"/>
      <c r="L34" s="46"/>
      <c r="M34" s="46"/>
      <c r="N34" s="46"/>
      <c r="O34" s="46"/>
      <c r="P34" s="46"/>
      <c r="Q34" s="46"/>
      <c r="R34" s="4"/>
      <c r="S34" s="46"/>
    </row>
    <row r="35" spans="1:19" ht="15.75" thickBot="1" x14ac:dyDescent="0.3">
      <c r="A35" s="5"/>
      <c r="B35" s="100"/>
      <c r="C35" s="5"/>
      <c r="D35" s="2"/>
      <c r="E35" s="3"/>
      <c r="F35" s="46"/>
      <c r="G35" s="46"/>
      <c r="H35" s="46"/>
      <c r="I35" s="46"/>
      <c r="J35" s="66"/>
      <c r="K35" s="68"/>
      <c r="L35" s="46"/>
      <c r="M35" s="46"/>
      <c r="N35" s="46"/>
      <c r="O35" s="46"/>
      <c r="P35" s="46"/>
      <c r="Q35" s="46"/>
      <c r="R35" s="4"/>
      <c r="S35" s="46"/>
    </row>
    <row r="36" spans="1:19" ht="16.5" thickBot="1" x14ac:dyDescent="0.3">
      <c r="A36" s="171" t="s">
        <v>22</v>
      </c>
      <c r="B36" s="172"/>
      <c r="C36" s="172"/>
      <c r="D36" s="173"/>
      <c r="E36" s="173"/>
      <c r="F36" s="192" t="s">
        <v>23</v>
      </c>
      <c r="G36" s="193"/>
      <c r="H36" s="193"/>
      <c r="I36" s="193"/>
      <c r="J36" s="194"/>
      <c r="K36" s="195" t="s">
        <v>24</v>
      </c>
      <c r="L36" s="196"/>
      <c r="M36" s="196"/>
      <c r="N36" s="196"/>
      <c r="O36" s="196"/>
      <c r="P36" s="196"/>
      <c r="Q36" s="196"/>
      <c r="R36" s="196"/>
      <c r="S36" s="197"/>
    </row>
    <row r="37" spans="1:19" ht="15.75" thickBot="1" x14ac:dyDescent="0.3">
      <c r="A37" s="170" t="s">
        <v>25</v>
      </c>
      <c r="B37" s="134"/>
      <c r="C37" s="170" t="s">
        <v>26</v>
      </c>
      <c r="D37" s="155" t="s">
        <v>27</v>
      </c>
      <c r="E37" s="168" t="s">
        <v>80</v>
      </c>
      <c r="F37" s="153" t="s">
        <v>28</v>
      </c>
      <c r="G37" s="153" t="s">
        <v>29</v>
      </c>
      <c r="H37" s="153" t="s">
        <v>30</v>
      </c>
      <c r="I37" s="153" t="s">
        <v>31</v>
      </c>
      <c r="J37" s="153" t="s">
        <v>32</v>
      </c>
      <c r="K37" s="153" t="s">
        <v>33</v>
      </c>
      <c r="L37" s="153" t="s">
        <v>34</v>
      </c>
      <c r="M37" s="174" t="s">
        <v>35</v>
      </c>
      <c r="N37" s="185" t="s">
        <v>60</v>
      </c>
      <c r="O37" s="186"/>
      <c r="P37" s="187" t="s">
        <v>61</v>
      </c>
      <c r="Q37" s="188"/>
      <c r="R37" s="177" t="s">
        <v>36</v>
      </c>
      <c r="S37" s="190" t="s">
        <v>65</v>
      </c>
    </row>
    <row r="38" spans="1:19" ht="60" customHeight="1" thickBot="1" x14ac:dyDescent="0.3">
      <c r="A38" s="170"/>
      <c r="B38" s="134" t="s">
        <v>37</v>
      </c>
      <c r="C38" s="170"/>
      <c r="D38" s="156"/>
      <c r="E38" s="169"/>
      <c r="F38" s="154"/>
      <c r="G38" s="154"/>
      <c r="H38" s="154"/>
      <c r="I38" s="154"/>
      <c r="J38" s="154"/>
      <c r="K38" s="154"/>
      <c r="L38" s="157"/>
      <c r="M38" s="175"/>
      <c r="N38" s="118" t="str">
        <f>[1]kiekiai!$F$6</f>
        <v>Numatomas įsygyti kiekis (per 36 mėn.)</v>
      </c>
      <c r="O38" s="119" t="s">
        <v>63</v>
      </c>
      <c r="P38" s="120" t="str">
        <f>[1]kiekiai!$H$6</f>
        <v>Numatomas įsygyti kiekis (per 36 mėn.)</v>
      </c>
      <c r="Q38" s="121" t="s">
        <v>64</v>
      </c>
      <c r="R38" s="178"/>
      <c r="S38" s="191"/>
    </row>
    <row r="39" spans="1:19" ht="15.75" thickBot="1" x14ac:dyDescent="0.3">
      <c r="A39" s="135">
        <v>1</v>
      </c>
      <c r="B39" s="135">
        <v>2</v>
      </c>
      <c r="C39" s="136">
        <v>3</v>
      </c>
      <c r="D39" s="133">
        <v>4</v>
      </c>
      <c r="E39" s="25">
        <v>5</v>
      </c>
      <c r="F39" s="47">
        <v>6</v>
      </c>
      <c r="G39" s="47">
        <v>7</v>
      </c>
      <c r="H39" s="47">
        <v>8</v>
      </c>
      <c r="I39" s="58">
        <v>9</v>
      </c>
      <c r="J39" s="47">
        <v>10</v>
      </c>
      <c r="K39" s="47">
        <v>11</v>
      </c>
      <c r="L39" s="73">
        <v>12</v>
      </c>
      <c r="M39" s="110">
        <v>13</v>
      </c>
      <c r="N39" s="122">
        <v>14</v>
      </c>
      <c r="O39" s="123" t="s">
        <v>58</v>
      </c>
      <c r="P39" s="122">
        <v>16</v>
      </c>
      <c r="Q39" s="123" t="s">
        <v>59</v>
      </c>
      <c r="R39" s="111" t="s">
        <v>57</v>
      </c>
      <c r="S39" s="58">
        <v>19</v>
      </c>
    </row>
    <row r="40" spans="1:19" ht="62.25" customHeight="1" thickBot="1" x14ac:dyDescent="0.3">
      <c r="A40" s="126">
        <f>[2]kiekiai!A20</f>
        <v>13</v>
      </c>
      <c r="B40" s="130" t="s">
        <v>69</v>
      </c>
      <c r="C40" s="129" t="s">
        <v>74</v>
      </c>
      <c r="D40" s="132" t="s">
        <v>72</v>
      </c>
      <c r="E40" s="125" t="s">
        <v>81</v>
      </c>
      <c r="F40" s="129" t="s">
        <v>105</v>
      </c>
      <c r="G40" s="142" t="s">
        <v>117</v>
      </c>
      <c r="H40" s="38" t="s">
        <v>88</v>
      </c>
      <c r="I40" s="59" t="s">
        <v>102</v>
      </c>
      <c r="J40" s="67" t="s">
        <v>111</v>
      </c>
      <c r="K40" s="69" t="s">
        <v>109</v>
      </c>
      <c r="L40" s="74">
        <v>2.73</v>
      </c>
      <c r="M40" s="143">
        <f t="shared" ref="M40:M42" si="0">ROUND(L40*1.21,2)</f>
        <v>3.3</v>
      </c>
      <c r="N40" s="137" t="s">
        <v>82</v>
      </c>
      <c r="O40" s="146">
        <v>214.5</v>
      </c>
      <c r="P40" s="139" t="s">
        <v>83</v>
      </c>
      <c r="Q40" s="145">
        <v>33</v>
      </c>
      <c r="R40" s="144">
        <f t="shared" ref="R40:R42" si="1">O40+Q40</f>
        <v>247.5</v>
      </c>
      <c r="S40" s="37" t="s">
        <v>118</v>
      </c>
    </row>
    <row r="41" spans="1:19" ht="38.25" customHeight="1" thickBot="1" x14ac:dyDescent="0.3">
      <c r="A41" s="127">
        <f>[2]kiekiai!A21</f>
        <v>14</v>
      </c>
      <c r="B41" s="131" t="s">
        <v>70</v>
      </c>
      <c r="C41" s="128" t="s">
        <v>75</v>
      </c>
      <c r="D41" s="124" t="s">
        <v>73</v>
      </c>
      <c r="E41" s="125" t="s">
        <v>84</v>
      </c>
      <c r="F41" s="128" t="s">
        <v>106</v>
      </c>
      <c r="G41" s="141" t="s">
        <v>112</v>
      </c>
      <c r="H41" s="55" t="s">
        <v>107</v>
      </c>
      <c r="I41" s="59" t="s">
        <v>103</v>
      </c>
      <c r="J41" s="67" t="s">
        <v>110</v>
      </c>
      <c r="K41" s="69" t="s">
        <v>108</v>
      </c>
      <c r="L41" s="74">
        <v>9.09</v>
      </c>
      <c r="M41" s="143">
        <f t="shared" si="0"/>
        <v>11</v>
      </c>
      <c r="N41" s="137" t="s">
        <v>84</v>
      </c>
      <c r="O41" s="146">
        <v>275</v>
      </c>
      <c r="P41" s="138" t="s">
        <v>77</v>
      </c>
      <c r="Q41" s="145"/>
      <c r="R41" s="144">
        <f t="shared" si="1"/>
        <v>275</v>
      </c>
      <c r="S41" s="37" t="s">
        <v>119</v>
      </c>
    </row>
    <row r="42" spans="1:19" ht="61.5" customHeight="1" thickBot="1" x14ac:dyDescent="0.3">
      <c r="A42" s="127">
        <f>[2]kiekiai!A23</f>
        <v>16</v>
      </c>
      <c r="B42" s="130" t="s">
        <v>71</v>
      </c>
      <c r="C42" s="128" t="s">
        <v>76</v>
      </c>
      <c r="D42" s="124" t="s">
        <v>73</v>
      </c>
      <c r="E42" s="125" t="s">
        <v>85</v>
      </c>
      <c r="F42" s="128" t="s">
        <v>113</v>
      </c>
      <c r="G42" s="140" t="s">
        <v>115</v>
      </c>
      <c r="H42" s="38" t="s">
        <v>88</v>
      </c>
      <c r="I42" s="59" t="s">
        <v>104</v>
      </c>
      <c r="J42" s="67" t="s">
        <v>114</v>
      </c>
      <c r="K42" s="69" t="s">
        <v>116</v>
      </c>
      <c r="L42" s="74">
        <v>0.79</v>
      </c>
      <c r="M42" s="143">
        <f t="shared" si="0"/>
        <v>0.96</v>
      </c>
      <c r="N42" s="137" t="s">
        <v>86</v>
      </c>
      <c r="O42" s="146">
        <v>238385.28</v>
      </c>
      <c r="P42" s="138" t="s">
        <v>87</v>
      </c>
      <c r="Q42" s="145">
        <v>7680</v>
      </c>
      <c r="R42" s="144">
        <f t="shared" si="1"/>
        <v>246065.28</v>
      </c>
      <c r="S42" s="37" t="s">
        <v>120</v>
      </c>
    </row>
    <row r="43" spans="1:19" ht="73.5" customHeight="1" x14ac:dyDescent="0.25"/>
    <row r="44" spans="1:19" ht="36" customHeight="1" x14ac:dyDescent="0.25">
      <c r="A44" s="16"/>
      <c r="B44" s="102"/>
      <c r="C44" s="92"/>
      <c r="D44" s="1"/>
      <c r="E44" s="2"/>
      <c r="F44" s="48"/>
      <c r="G44" s="48"/>
      <c r="H44" s="48"/>
      <c r="I44" s="48"/>
      <c r="J44" s="48"/>
      <c r="K44" s="48"/>
      <c r="L44" s="48"/>
      <c r="M44" s="48"/>
      <c r="N44" s="48"/>
      <c r="O44" s="48"/>
      <c r="P44" s="48"/>
      <c r="Q44" s="48"/>
      <c r="R44" s="33"/>
      <c r="S44" s="79"/>
    </row>
    <row r="45" spans="1:19" ht="35.25" customHeight="1" x14ac:dyDescent="0.25">
      <c r="A45" s="17"/>
      <c r="B45" s="103"/>
      <c r="C45" s="182" t="s">
        <v>38</v>
      </c>
      <c r="D45" s="182"/>
      <c r="E45" s="182"/>
      <c r="F45" s="182"/>
      <c r="G45" s="182"/>
      <c r="H45" s="182"/>
      <c r="I45" s="182"/>
      <c r="J45" s="182"/>
      <c r="K45" s="182"/>
      <c r="L45" s="182"/>
      <c r="M45" s="182"/>
      <c r="N45" s="49"/>
      <c r="O45" s="106"/>
      <c r="P45" s="106"/>
      <c r="Q45" s="106"/>
      <c r="R45" s="29"/>
      <c r="S45" s="49"/>
    </row>
    <row r="46" spans="1:19" ht="36" customHeight="1" x14ac:dyDescent="0.25">
      <c r="A46" s="17"/>
      <c r="B46" s="103"/>
      <c r="C46" s="184" t="s">
        <v>39</v>
      </c>
      <c r="D46" s="184"/>
      <c r="E46" s="29"/>
      <c r="F46" s="49"/>
      <c r="G46" s="49"/>
      <c r="H46" s="49"/>
      <c r="I46" s="49"/>
      <c r="J46" s="49"/>
      <c r="K46" s="49"/>
      <c r="L46" s="49"/>
      <c r="M46" s="49"/>
      <c r="N46" s="49"/>
      <c r="O46" s="49"/>
      <c r="P46" s="49"/>
      <c r="Q46" s="49"/>
      <c r="R46" s="29"/>
      <c r="S46" s="49"/>
    </row>
    <row r="47" spans="1:19" ht="72" customHeight="1" x14ac:dyDescent="0.25">
      <c r="A47" s="17"/>
      <c r="B47" s="103"/>
      <c r="C47" s="167" t="s">
        <v>40</v>
      </c>
      <c r="D47" s="167"/>
      <c r="E47" s="167"/>
      <c r="F47" s="167"/>
      <c r="G47" s="167"/>
      <c r="H47" s="167"/>
      <c r="I47" s="167"/>
      <c r="J47" s="167"/>
      <c r="K47" s="167"/>
      <c r="L47" s="167"/>
      <c r="M47" s="167"/>
      <c r="N47" s="79"/>
      <c r="O47" s="104"/>
      <c r="P47" s="104"/>
      <c r="Q47" s="104"/>
      <c r="R47" s="18"/>
      <c r="S47" s="50"/>
    </row>
    <row r="48" spans="1:19" ht="69" customHeight="1" x14ac:dyDescent="0.25">
      <c r="A48" s="17"/>
      <c r="B48" s="103"/>
      <c r="C48" s="183" t="s">
        <v>62</v>
      </c>
      <c r="D48" s="184"/>
      <c r="E48" s="184"/>
      <c r="F48" s="184"/>
      <c r="G48" s="184"/>
      <c r="H48" s="184"/>
      <c r="I48" s="184"/>
      <c r="J48" s="184"/>
      <c r="K48" s="184"/>
      <c r="L48" s="184"/>
      <c r="M48" s="184"/>
      <c r="N48" s="112"/>
      <c r="O48" s="107"/>
      <c r="P48" s="107"/>
      <c r="Q48" s="107"/>
      <c r="R48" s="30"/>
      <c r="S48" s="80"/>
    </row>
    <row r="49" spans="1:19" ht="68.25" customHeight="1" x14ac:dyDescent="0.25">
      <c r="A49" s="17"/>
      <c r="B49" s="103"/>
      <c r="C49" s="182" t="s">
        <v>41</v>
      </c>
      <c r="D49" s="182"/>
      <c r="E49" s="182"/>
      <c r="F49" s="182"/>
      <c r="G49" s="182"/>
      <c r="H49" s="182"/>
      <c r="I49" s="182"/>
      <c r="J49" s="182"/>
      <c r="K49" s="182"/>
      <c r="L49" s="182"/>
      <c r="M49" s="182"/>
      <c r="N49" s="49"/>
      <c r="O49" s="106"/>
      <c r="P49" s="106"/>
      <c r="Q49" s="106"/>
      <c r="R49" s="31"/>
      <c r="S49" s="81"/>
    </row>
    <row r="50" spans="1:19" ht="65.25" customHeight="1" x14ac:dyDescent="0.25">
      <c r="A50" s="17"/>
      <c r="B50" s="103"/>
      <c r="C50" s="18"/>
      <c r="D50" s="18"/>
      <c r="E50" s="18"/>
      <c r="F50" s="50"/>
      <c r="G50" s="50"/>
      <c r="H50" s="50"/>
      <c r="I50" s="50"/>
      <c r="J50" s="50"/>
      <c r="K50" s="70"/>
      <c r="L50" s="50"/>
      <c r="M50" s="50"/>
      <c r="N50" s="50"/>
      <c r="O50" s="50"/>
      <c r="P50" s="50"/>
      <c r="Q50" s="50"/>
      <c r="R50" s="18"/>
      <c r="S50" s="50"/>
    </row>
    <row r="51" spans="1:19" ht="37.5" customHeight="1" x14ac:dyDescent="0.25">
      <c r="A51" s="17"/>
      <c r="B51" s="103"/>
      <c r="C51" s="176" t="s">
        <v>42</v>
      </c>
      <c r="D51" s="176"/>
      <c r="E51" s="176"/>
      <c r="F51" s="176"/>
      <c r="G51" s="176"/>
      <c r="H51" s="176"/>
      <c r="I51" s="176"/>
      <c r="J51" s="176"/>
      <c r="K51" s="176"/>
      <c r="L51" s="176"/>
      <c r="M51" s="176"/>
      <c r="N51" s="82"/>
      <c r="O51" s="105"/>
      <c r="P51" s="105"/>
      <c r="Q51" s="105"/>
      <c r="R51" s="28"/>
      <c r="S51" s="82"/>
    </row>
    <row r="52" spans="1:19" ht="28.5" customHeight="1" x14ac:dyDescent="0.25">
      <c r="A52" s="17"/>
      <c r="B52" s="103"/>
      <c r="C52" s="176" t="s">
        <v>78</v>
      </c>
      <c r="D52" s="176"/>
      <c r="E52" s="176"/>
      <c r="F52" s="176"/>
      <c r="G52" s="176"/>
      <c r="H52" s="176"/>
      <c r="I52" s="176"/>
      <c r="J52" s="176"/>
      <c r="K52" s="176"/>
      <c r="L52" s="176"/>
      <c r="M52" s="176"/>
      <c r="N52" s="82"/>
      <c r="O52" s="105"/>
      <c r="P52" s="105"/>
      <c r="Q52" s="105"/>
      <c r="R52" s="28"/>
      <c r="S52" s="82"/>
    </row>
    <row r="53" spans="1:19" ht="15.75" x14ac:dyDescent="0.25">
      <c r="A53" s="17"/>
      <c r="B53" s="103"/>
      <c r="C53" s="176" t="s">
        <v>79</v>
      </c>
      <c r="D53" s="176"/>
      <c r="E53" s="176"/>
      <c r="F53" s="176"/>
      <c r="G53" s="176"/>
      <c r="H53" s="176"/>
      <c r="I53" s="176"/>
      <c r="J53" s="176"/>
      <c r="K53" s="176"/>
      <c r="L53" s="176"/>
      <c r="M53" s="176"/>
      <c r="N53" s="82"/>
      <c r="O53" s="105"/>
      <c r="P53" s="105"/>
      <c r="Q53" s="105"/>
      <c r="R53" s="28"/>
      <c r="S53" s="82"/>
    </row>
    <row r="55" spans="1:19" ht="37.5" customHeight="1" x14ac:dyDescent="0.25">
      <c r="A55" s="17"/>
      <c r="B55" s="103"/>
      <c r="C55" s="7" t="s">
        <v>43</v>
      </c>
      <c r="D55" s="19"/>
      <c r="E55" s="19"/>
      <c r="F55" s="51"/>
      <c r="G55" s="51"/>
      <c r="H55" s="51"/>
      <c r="I55" s="51"/>
      <c r="J55" s="51"/>
      <c r="K55" s="71"/>
      <c r="L55" s="51"/>
      <c r="M55" s="51"/>
      <c r="N55" s="51"/>
      <c r="O55" s="51"/>
      <c r="P55" s="51"/>
      <c r="Q55" s="51"/>
      <c r="R55" s="19"/>
      <c r="S55" s="51"/>
    </row>
    <row r="56" spans="1:19" ht="30" customHeight="1" x14ac:dyDescent="0.25">
      <c r="A56" s="17"/>
      <c r="B56" s="103"/>
      <c r="C56" s="20" t="s">
        <v>44</v>
      </c>
      <c r="D56" s="179" t="s">
        <v>45</v>
      </c>
      <c r="E56" s="180"/>
      <c r="F56" s="180"/>
      <c r="G56" s="180"/>
      <c r="H56" s="180"/>
      <c r="I56" s="181"/>
      <c r="J56" s="179" t="s">
        <v>46</v>
      </c>
      <c r="K56" s="180"/>
      <c r="L56" s="180"/>
      <c r="M56" s="181"/>
      <c r="N56" s="113"/>
      <c r="O56" s="35"/>
      <c r="P56" s="35"/>
      <c r="Q56" s="35"/>
      <c r="R56" s="35"/>
      <c r="S56" s="83"/>
    </row>
    <row r="57" spans="1:19" ht="15.75" x14ac:dyDescent="0.25">
      <c r="A57" s="17"/>
      <c r="B57" s="103"/>
      <c r="C57" s="21">
        <v>1</v>
      </c>
      <c r="D57" s="179" t="s">
        <v>96</v>
      </c>
      <c r="E57" s="180"/>
      <c r="F57" s="180"/>
      <c r="G57" s="180"/>
      <c r="H57" s="180"/>
      <c r="I57" s="181"/>
      <c r="J57" s="179">
        <v>13</v>
      </c>
      <c r="K57" s="180"/>
      <c r="L57" s="180"/>
      <c r="M57" s="181"/>
      <c r="N57" s="113"/>
      <c r="O57" s="35"/>
      <c r="P57" s="35"/>
      <c r="Q57" s="35"/>
      <c r="R57" s="35"/>
      <c r="S57" s="83"/>
    </row>
    <row r="58" spans="1:19" ht="15.75" x14ac:dyDescent="0.25">
      <c r="A58" s="17"/>
      <c r="B58" s="103"/>
      <c r="C58" s="21">
        <v>2</v>
      </c>
      <c r="D58" s="179" t="s">
        <v>97</v>
      </c>
      <c r="E58" s="180"/>
      <c r="F58" s="180"/>
      <c r="G58" s="180"/>
      <c r="H58" s="180"/>
      <c r="I58" s="181"/>
      <c r="J58" s="179"/>
      <c r="K58" s="180"/>
      <c r="L58" s="180"/>
      <c r="M58" s="181"/>
      <c r="N58" s="113"/>
      <c r="O58" s="35"/>
      <c r="P58" s="35"/>
      <c r="Q58" s="35"/>
      <c r="R58" s="35"/>
      <c r="S58" s="83"/>
    </row>
    <row r="59" spans="1:19" ht="58.5" customHeight="1" x14ac:dyDescent="0.25">
      <c r="A59" s="17"/>
      <c r="B59" s="103"/>
      <c r="C59" s="21">
        <v>3</v>
      </c>
      <c r="D59" s="179" t="s">
        <v>98</v>
      </c>
      <c r="E59" s="180"/>
      <c r="F59" s="180"/>
      <c r="G59" s="180"/>
      <c r="H59" s="180"/>
      <c r="I59" s="181"/>
      <c r="J59" s="179">
        <v>1</v>
      </c>
      <c r="K59" s="180"/>
      <c r="L59" s="180"/>
      <c r="M59" s="181"/>
      <c r="N59" s="113"/>
      <c r="O59" s="35"/>
      <c r="P59" s="35"/>
      <c r="Q59" s="35"/>
      <c r="R59" s="35"/>
      <c r="S59" s="83"/>
    </row>
    <row r="60" spans="1:19" ht="15.75" x14ac:dyDescent="0.25">
      <c r="A60" s="17"/>
      <c r="B60" s="103"/>
      <c r="C60" s="21"/>
      <c r="D60" s="179"/>
      <c r="E60" s="180"/>
      <c r="F60" s="180"/>
      <c r="G60" s="180"/>
      <c r="H60" s="180"/>
      <c r="I60" s="181"/>
      <c r="J60" s="179"/>
      <c r="K60" s="180"/>
      <c r="L60" s="180"/>
      <c r="M60" s="181"/>
      <c r="N60" s="113"/>
      <c r="O60" s="35"/>
      <c r="P60" s="35"/>
      <c r="Q60" s="35"/>
      <c r="R60" s="35"/>
      <c r="S60" s="83"/>
    </row>
    <row r="61" spans="1:19" ht="15.75" x14ac:dyDescent="0.25">
      <c r="A61" s="17"/>
      <c r="B61" s="103"/>
      <c r="C61" s="93"/>
      <c r="D61" s="19"/>
      <c r="E61" s="19"/>
      <c r="F61" s="51"/>
      <c r="G61" s="51"/>
      <c r="H61" s="51"/>
      <c r="I61" s="51"/>
      <c r="J61" s="51"/>
      <c r="K61" s="71"/>
      <c r="L61" s="51"/>
      <c r="M61" s="51"/>
      <c r="N61" s="51"/>
      <c r="O61" s="51"/>
      <c r="P61" s="51"/>
      <c r="Q61" s="51"/>
      <c r="R61" s="19"/>
      <c r="S61" s="51"/>
    </row>
    <row r="62" spans="1:19" ht="35.25" customHeight="1" x14ac:dyDescent="0.25">
      <c r="A62" s="17"/>
      <c r="B62" s="103"/>
      <c r="C62" s="202" t="s">
        <v>47</v>
      </c>
      <c r="D62" s="202"/>
      <c r="E62" s="202"/>
      <c r="F62" s="202"/>
      <c r="G62" s="202"/>
      <c r="H62" s="202"/>
      <c r="I62" s="202"/>
      <c r="J62" s="202"/>
      <c r="K62" s="202"/>
      <c r="L62" s="202"/>
      <c r="M62" s="202"/>
      <c r="N62" s="114"/>
      <c r="O62" s="109"/>
      <c r="P62" s="109"/>
      <c r="Q62" s="109"/>
      <c r="R62" s="26"/>
      <c r="S62" s="84"/>
    </row>
    <row r="63" spans="1:19" ht="26.25" customHeight="1" x14ac:dyDescent="0.25">
      <c r="A63" s="17"/>
      <c r="B63" s="103"/>
      <c r="C63" s="93"/>
      <c r="D63" s="19"/>
      <c r="E63" s="19"/>
      <c r="F63" s="51"/>
      <c r="G63" s="51"/>
      <c r="H63" s="51"/>
      <c r="I63" s="51"/>
      <c r="J63" s="51"/>
      <c r="K63" s="71"/>
      <c r="L63" s="51"/>
      <c r="M63" s="51"/>
      <c r="N63" s="51"/>
      <c r="O63" s="51"/>
      <c r="P63" s="51"/>
      <c r="Q63" s="51"/>
      <c r="R63" s="19"/>
      <c r="S63" s="51"/>
    </row>
    <row r="64" spans="1:19" ht="15.75" x14ac:dyDescent="0.25">
      <c r="A64" s="17"/>
      <c r="B64" s="103"/>
      <c r="C64" s="189" t="s">
        <v>48</v>
      </c>
      <c r="D64" s="189"/>
      <c r="E64" s="189"/>
      <c r="F64" s="189"/>
      <c r="G64" s="52"/>
      <c r="H64" s="52"/>
      <c r="I64" s="52"/>
      <c r="J64" s="52"/>
      <c r="K64" s="52"/>
      <c r="L64" s="52"/>
      <c r="M64" s="52"/>
      <c r="N64" s="52"/>
      <c r="O64" s="52"/>
      <c r="P64" s="52"/>
      <c r="Q64" s="52"/>
      <c r="R64" s="27"/>
      <c r="S64" s="52"/>
    </row>
    <row r="65" spans="1:19" ht="29.25" customHeight="1" x14ac:dyDescent="0.25">
      <c r="A65" s="17"/>
      <c r="B65" s="103"/>
      <c r="C65" s="20" t="s">
        <v>44</v>
      </c>
      <c r="D65" s="203" t="s">
        <v>49</v>
      </c>
      <c r="E65" s="204"/>
      <c r="F65" s="204"/>
      <c r="G65" s="204"/>
      <c r="H65" s="205"/>
      <c r="I65" s="179" t="s">
        <v>50</v>
      </c>
      <c r="J65" s="180"/>
      <c r="K65" s="180"/>
      <c r="L65" s="180"/>
      <c r="M65" s="181"/>
      <c r="N65" s="113"/>
      <c r="O65" s="35"/>
      <c r="P65" s="35"/>
      <c r="Q65" s="35"/>
      <c r="R65" s="35"/>
      <c r="S65" s="85"/>
    </row>
    <row r="66" spans="1:19" ht="15.75" x14ac:dyDescent="0.25">
      <c r="A66" s="17"/>
      <c r="B66" s="103"/>
      <c r="C66" s="21">
        <v>1</v>
      </c>
      <c r="D66" s="179" t="s">
        <v>98</v>
      </c>
      <c r="E66" s="180"/>
      <c r="F66" s="180"/>
      <c r="G66" s="180"/>
      <c r="H66" s="181"/>
      <c r="I66" s="179" t="s">
        <v>99</v>
      </c>
      <c r="J66" s="180"/>
      <c r="K66" s="180"/>
      <c r="L66" s="180"/>
      <c r="M66" s="181"/>
      <c r="N66" s="113"/>
      <c r="O66" s="35"/>
      <c r="P66" s="35"/>
      <c r="Q66" s="35"/>
      <c r="R66" s="35"/>
      <c r="S66" s="85"/>
    </row>
    <row r="67" spans="1:19" ht="34.5" customHeight="1" x14ac:dyDescent="0.25">
      <c r="A67" s="17"/>
      <c r="B67" s="103"/>
      <c r="C67" s="21"/>
      <c r="D67" s="179"/>
      <c r="E67" s="180"/>
      <c r="F67" s="180"/>
      <c r="G67" s="180"/>
      <c r="H67" s="181"/>
      <c r="I67" s="179"/>
      <c r="J67" s="180"/>
      <c r="K67" s="180"/>
      <c r="L67" s="180"/>
      <c r="M67" s="181"/>
      <c r="N67" s="113"/>
      <c r="O67" s="35"/>
      <c r="P67" s="35"/>
      <c r="Q67" s="35"/>
      <c r="R67" s="35"/>
      <c r="S67" s="85"/>
    </row>
    <row r="68" spans="1:19" ht="28.5" customHeight="1" x14ac:dyDescent="0.25">
      <c r="A68" s="17"/>
      <c r="B68" s="103"/>
      <c r="C68" s="21"/>
      <c r="D68" s="179"/>
      <c r="E68" s="180"/>
      <c r="F68" s="180"/>
      <c r="G68" s="180"/>
      <c r="H68" s="181"/>
      <c r="I68" s="179"/>
      <c r="J68" s="180"/>
      <c r="K68" s="180"/>
      <c r="L68" s="180"/>
      <c r="M68" s="181"/>
      <c r="N68" s="113"/>
      <c r="O68" s="35"/>
      <c r="P68" s="35"/>
      <c r="Q68" s="35"/>
      <c r="R68" s="35"/>
      <c r="S68" s="85"/>
    </row>
    <row r="69" spans="1:19" ht="32.25" customHeight="1" x14ac:dyDescent="0.25">
      <c r="A69" s="17"/>
      <c r="B69" s="103"/>
      <c r="C69" s="93"/>
      <c r="D69" s="19"/>
      <c r="E69" s="19"/>
      <c r="F69" s="51"/>
      <c r="G69" s="51"/>
      <c r="H69" s="51"/>
      <c r="I69" s="51"/>
      <c r="J69" s="51"/>
      <c r="K69" s="71"/>
      <c r="L69" s="51"/>
      <c r="M69" s="51"/>
      <c r="N69" s="51"/>
      <c r="O69" s="51"/>
      <c r="P69" s="51"/>
      <c r="Q69" s="51"/>
      <c r="R69" s="19"/>
      <c r="S69" s="51"/>
    </row>
    <row r="70" spans="1:19" ht="15.75" x14ac:dyDescent="0.25">
      <c r="A70" s="17"/>
      <c r="B70" s="103"/>
      <c r="C70" s="201" t="s">
        <v>51</v>
      </c>
      <c r="D70" s="201"/>
      <c r="E70" s="19"/>
      <c r="F70" s="51"/>
      <c r="G70" s="51"/>
      <c r="H70" s="51"/>
      <c r="I70" s="51"/>
      <c r="J70" s="51"/>
      <c r="K70" s="71"/>
      <c r="L70" s="51"/>
      <c r="M70" s="51"/>
      <c r="N70" s="51"/>
      <c r="O70" s="51"/>
      <c r="P70" s="51"/>
      <c r="Q70" s="51"/>
      <c r="R70" s="19"/>
      <c r="S70" s="51"/>
    </row>
    <row r="71" spans="1:19" ht="15.75" x14ac:dyDescent="0.25">
      <c r="A71" s="17"/>
      <c r="B71" s="103"/>
      <c r="C71" s="198" t="s">
        <v>52</v>
      </c>
      <c r="D71" s="198"/>
      <c r="E71" s="198"/>
      <c r="F71" s="198"/>
      <c r="G71" s="198"/>
      <c r="H71" s="198"/>
      <c r="I71" s="198"/>
      <c r="J71" s="198"/>
      <c r="K71" s="198"/>
      <c r="L71" s="198"/>
      <c r="M71" s="198"/>
      <c r="N71" s="53"/>
      <c r="O71" s="108"/>
      <c r="P71" s="108"/>
      <c r="Q71" s="108"/>
      <c r="R71" s="22"/>
      <c r="S71" s="86"/>
    </row>
    <row r="72" spans="1:19" ht="24.75" customHeight="1" x14ac:dyDescent="0.25">
      <c r="A72" s="17"/>
      <c r="B72" s="103"/>
      <c r="C72" s="22"/>
      <c r="D72" s="22"/>
      <c r="E72" s="22"/>
      <c r="F72" s="53"/>
      <c r="G72" s="53"/>
      <c r="H72" s="53"/>
      <c r="I72" s="53"/>
      <c r="J72" s="53"/>
      <c r="K72" s="53"/>
      <c r="L72" s="53"/>
      <c r="M72" s="53"/>
      <c r="N72" s="53"/>
      <c r="O72" s="53"/>
      <c r="P72" s="53"/>
      <c r="Q72" s="53"/>
      <c r="R72" s="22"/>
      <c r="S72" s="86"/>
    </row>
    <row r="73" spans="1:19" ht="39.75" customHeight="1" x14ac:dyDescent="0.25">
      <c r="A73" s="17"/>
      <c r="B73" s="103"/>
      <c r="C73" s="94" t="s">
        <v>100</v>
      </c>
      <c r="D73" s="23" t="s">
        <v>100</v>
      </c>
      <c r="E73" s="23"/>
      <c r="F73" s="56"/>
      <c r="G73" s="54"/>
      <c r="H73" s="54"/>
      <c r="I73" s="54"/>
      <c r="J73" s="56"/>
      <c r="K73" s="72" t="s">
        <v>101</v>
      </c>
      <c r="L73" s="54"/>
      <c r="M73" s="54"/>
      <c r="N73" s="56"/>
      <c r="O73" s="56"/>
      <c r="P73" s="56"/>
      <c r="Q73" s="56"/>
      <c r="R73" s="24"/>
      <c r="S73" s="87"/>
    </row>
    <row r="74" spans="1:19" ht="15.75" x14ac:dyDescent="0.25">
      <c r="A74" s="16"/>
      <c r="B74" s="102"/>
      <c r="C74" s="199" t="s">
        <v>53</v>
      </c>
      <c r="D74" s="199"/>
      <c r="E74" s="199"/>
      <c r="F74" s="57"/>
      <c r="G74" s="199" t="s">
        <v>54</v>
      </c>
      <c r="H74" s="199"/>
      <c r="I74" s="199"/>
      <c r="J74" s="57"/>
      <c r="K74" s="200" t="s">
        <v>55</v>
      </c>
      <c r="L74" s="200"/>
      <c r="M74" s="200"/>
      <c r="N74" s="115"/>
      <c r="O74" s="36"/>
      <c r="P74" s="36"/>
      <c r="Q74" s="36"/>
      <c r="R74" s="36"/>
      <c r="S74" s="88"/>
    </row>
    <row r="78" spans="1:19" ht="23.25" customHeight="1" x14ac:dyDescent="0.25"/>
    <row r="79" spans="1:19" ht="29.25" customHeight="1" x14ac:dyDescent="0.25"/>
    <row r="84" ht="48.75" customHeight="1" x14ac:dyDescent="0.25"/>
    <row r="85" ht="28.5" customHeight="1" x14ac:dyDescent="0.25"/>
    <row r="91" ht="39" customHeight="1" x14ac:dyDescent="0.25"/>
  </sheetData>
  <mergeCells count="82">
    <mergeCell ref="S37:S38"/>
    <mergeCell ref="F36:J36"/>
    <mergeCell ref="K36:S36"/>
    <mergeCell ref="C71:M71"/>
    <mergeCell ref="C74:E74"/>
    <mergeCell ref="G74:I74"/>
    <mergeCell ref="K74:M74"/>
    <mergeCell ref="D67:H67"/>
    <mergeCell ref="I67:M67"/>
    <mergeCell ref="D68:H68"/>
    <mergeCell ref="I68:M68"/>
    <mergeCell ref="C70:D70"/>
    <mergeCell ref="C62:M62"/>
    <mergeCell ref="D65:H65"/>
    <mergeCell ref="I65:M65"/>
    <mergeCell ref="D66:H66"/>
    <mergeCell ref="I66:M66"/>
    <mergeCell ref="D58:I58"/>
    <mergeCell ref="J58:M58"/>
    <mergeCell ref="D59:I59"/>
    <mergeCell ref="J59:M59"/>
    <mergeCell ref="D60:I60"/>
    <mergeCell ref="J60:M60"/>
    <mergeCell ref="C64:F64"/>
    <mergeCell ref="C53:M53"/>
    <mergeCell ref="R37:R38"/>
    <mergeCell ref="D56:I56"/>
    <mergeCell ref="J56:M56"/>
    <mergeCell ref="D57:I57"/>
    <mergeCell ref="J57:M57"/>
    <mergeCell ref="C45:M45"/>
    <mergeCell ref="C48:M48"/>
    <mergeCell ref="C49:M49"/>
    <mergeCell ref="C51:M51"/>
    <mergeCell ref="C52:M52"/>
    <mergeCell ref="C46:D46"/>
    <mergeCell ref="N37:O37"/>
    <mergeCell ref="P37:Q37"/>
    <mergeCell ref="A23:I23"/>
    <mergeCell ref="J23:L23"/>
    <mergeCell ref="A30:L31"/>
    <mergeCell ref="C47:M47"/>
    <mergeCell ref="E37:E38"/>
    <mergeCell ref="K37:K38"/>
    <mergeCell ref="C37:C38"/>
    <mergeCell ref="A37:A38"/>
    <mergeCell ref="A36:E36"/>
    <mergeCell ref="G37:G38"/>
    <mergeCell ref="F37:F38"/>
    <mergeCell ref="M37:M38"/>
    <mergeCell ref="J20:L20"/>
    <mergeCell ref="A21:I21"/>
    <mergeCell ref="J21:L21"/>
    <mergeCell ref="A22:I22"/>
    <mergeCell ref="J22:L22"/>
    <mergeCell ref="A1:L1"/>
    <mergeCell ref="A2:L2"/>
    <mergeCell ref="A5:L5"/>
    <mergeCell ref="A7:L7"/>
    <mergeCell ref="A8:L8"/>
    <mergeCell ref="A9:L9"/>
    <mergeCell ref="A10:L10"/>
    <mergeCell ref="A11:L11"/>
    <mergeCell ref="A12:L12"/>
    <mergeCell ref="A13:I13"/>
    <mergeCell ref="J13:L13"/>
    <mergeCell ref="A14:I14"/>
    <mergeCell ref="J14:L14"/>
    <mergeCell ref="H37:H38"/>
    <mergeCell ref="I37:I38"/>
    <mergeCell ref="D37:D38"/>
    <mergeCell ref="J37:J38"/>
    <mergeCell ref="L37:L38"/>
    <mergeCell ref="A18:I18"/>
    <mergeCell ref="J18:L18"/>
    <mergeCell ref="A15:I15"/>
    <mergeCell ref="J15:L15"/>
    <mergeCell ref="A16:I16"/>
    <mergeCell ref="J16:L16"/>
    <mergeCell ref="A17:I17"/>
    <mergeCell ref="J17:L17"/>
    <mergeCell ref="A20:I20"/>
  </mergeCells>
  <hyperlinks>
    <hyperlink ref="J17" r:id="rId1"/>
  </hyperlinks>
  <pageMargins left="0.7" right="0.7" top="0.75" bottom="0.75" header="0.3" footer="0.3"/>
  <pageSetup paperSize="9" scale="42"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Balkuviene</dc:creator>
  <cp:lastModifiedBy>Agne Vielyte</cp:lastModifiedBy>
  <cp:lastPrinted>2021-02-23T09:42:40Z</cp:lastPrinted>
  <dcterms:created xsi:type="dcterms:W3CDTF">2020-10-22T06:57:35Z</dcterms:created>
  <dcterms:modified xsi:type="dcterms:W3CDTF">2021-09-10T08:17:14Z</dcterms:modified>
</cp:coreProperties>
</file>