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7" i="1" l="1"/>
  <c r="G40" i="1"/>
  <c r="G29" i="1"/>
  <c r="G52" i="1" l="1"/>
  <c r="G39" i="1"/>
  <c r="G38" i="1"/>
  <c r="G35" i="1"/>
  <c r="G34" i="1"/>
  <c r="G28" i="1"/>
  <c r="G19" i="1"/>
</calcChain>
</file>

<file path=xl/sharedStrings.xml><?xml version="1.0" encoding="utf-8"?>
<sst xmlns="http://schemas.openxmlformats.org/spreadsheetml/2006/main" count="110" uniqueCount="98">
  <si>
    <t>Dezinfekuojančių ir sterilizuojančių priemonių bei indikatorių sąrašas</t>
  </si>
  <si>
    <t xml:space="preserve">        Priedas Nr. 2</t>
  </si>
  <si>
    <t>Eil. Nr.</t>
  </si>
  <si>
    <t>Pavadinimas</t>
  </si>
  <si>
    <t>Orientacinis kiekis metams</t>
  </si>
  <si>
    <t>PVM tarifas %</t>
  </si>
  <si>
    <t>1ltr darbinio skiedinio kaina (nurodant tirpalo procentą)</t>
  </si>
  <si>
    <t>Firminis pavadinimas, gamintojas</t>
  </si>
  <si>
    <t>Reikalavimai:</t>
  </si>
  <si>
    <t>2 grupė. Priemonės medicininių prietaisų valymui ir dezinfekcijai</t>
  </si>
  <si>
    <t>10</t>
  </si>
  <si>
    <t>Dezinfekuojančios medžiagos endoskopams</t>
  </si>
  <si>
    <t>10.1</t>
  </si>
  <si>
    <t>Priemonė aukšto lygio instrumentų dezinfekcijai aktyvaus deguonies pagrindu su plovikliais milteliais</t>
  </si>
  <si>
    <t>monokomponentinė, veiklioji medžiaga - natrio perkarbonatas milteliais,</t>
  </si>
  <si>
    <t>2% darbiniame tirpale ne mažiau 1000 ppm peracto rūgšties,</t>
  </si>
  <si>
    <t>pasižymi baktericidiniu (įsk. TBC), fungicidiniu ir mielocidiniu ir virucidiniu (HBV, HCV, ŽIV, Adeno, Rota, Polio, Papova, Vaccina) aktyvumu, veikia sporas (B.Subtilis),</t>
  </si>
  <si>
    <t>darbinio tirpalo pH neutralus,</t>
  </si>
  <si>
    <t>gerai plauna, nereikalingas pradinis instrumentų plovimas,</t>
  </si>
  <si>
    <t>ekspozicija sporocidiniam (B.Subtilis) efektui 15 min.,</t>
  </si>
  <si>
    <t>skirta dezinfekuoti instrumentus, endoskopus ir kitus jautrius šilumai plastmasės, gumos gaminius bei instrumentus, kietus endoskopus (kurių negalima sterilizuoti aukštoje temperatūroje), tinkamas naudoti pusiau-automatinėse plovimo/dezinfekcijos mašinose,</t>
  </si>
  <si>
    <t>būtina pateikti endoskopų gamintojų (kaip Olympus) rekomendacijas,</t>
  </si>
  <si>
    <t>būtini cheminiai indikatoriai tirpalo veiklumui nustatyti,</t>
  </si>
  <si>
    <t>lengvai paruošiamas, milteliai visiškai tirpūs</t>
  </si>
  <si>
    <t>indai instrumentų dezinfekcijai - nemokamai pagal ligoninės poreikius</t>
  </si>
  <si>
    <t>Įpakavimas: 1,5kg kibirėlis</t>
  </si>
  <si>
    <t>iki 10 vnt.</t>
  </si>
  <si>
    <t>10.2</t>
  </si>
  <si>
    <t>Priemonė instrumentų plovimui prieš aukšto lygio dezinfekciją</t>
  </si>
  <si>
    <t>enzimų pagrindu;</t>
  </si>
  <si>
    <t>mažos koncentracijos (0,5-2,0%) ekspozicijos laikas (5-15min.);</t>
  </si>
  <si>
    <t>visiškai neputojanti;</t>
  </si>
  <si>
    <t>suderinamas su aukšto lygio dezinfektantu aktyvaus deguonies pagrindu;</t>
  </si>
  <si>
    <t>darbinio tirpalo pH neutralus;</t>
  </si>
  <si>
    <t>sertifikuotas pagal 93/42/EEC;</t>
  </si>
  <si>
    <t>tinka naudoti ultragarsinėse voniose</t>
  </si>
  <si>
    <t>Įpakavimas: 2ltr</t>
  </si>
  <si>
    <t>Viso 10 pozicija</t>
  </si>
  <si>
    <t>P.S. 10 pozicijos priemonės bus perkamos iš vieno tiekėjo</t>
  </si>
  <si>
    <t>Įpakavimas: 5 ltr bakeliai</t>
  </si>
  <si>
    <t>15</t>
  </si>
  <si>
    <t>Dezinfekcijos ir plovimo priemonės Tuttnauer automatinėms instrumentų plovimo mašinoms</t>
  </si>
  <si>
    <t>Šarminis skystas valiklis (koncentratas)</t>
  </si>
  <si>
    <r>
      <t>Reikalavimai: šarminis skystis (darbinio tirpalo 55</t>
    </r>
    <r>
      <rPr>
        <vertAlign val="superscript"/>
        <sz val="11"/>
        <rFont val="Times New Roman"/>
        <family val="1"/>
        <charset val="186"/>
      </rPr>
      <t xml:space="preserve">o </t>
    </r>
    <r>
      <rPr>
        <sz val="11"/>
        <rFont val="Times New Roman"/>
        <family val="1"/>
        <charset val="186"/>
      </rPr>
      <t>C pH 12); su antikoroziniais priedais, izoliacine priemone; be paviršių veikiančių medžiagų, visiškai neputojantis; pasižymi geromis emulsinėmis ir dispersinėmis savybėmis; tinkama plauti chirurginius instrumentus, intensyvios terapijos ir anesteziologinę įrang; preparato išeiga 3-5 ml/l</t>
    </r>
  </si>
  <si>
    <t>15.1</t>
  </si>
  <si>
    <t>15.2</t>
  </si>
  <si>
    <t>Įpakavimas: 20 ltr bakeliai</t>
  </si>
  <si>
    <t>Rūgštinis neutralizatorius (koncentratas)</t>
  </si>
  <si>
    <t>Reikalavimai: pagamintas organinės citrinos rūgšties pagrindu, ne mažiau 20% tūrio, tirpalo pH ~3; be fosfatų, be paviršių veikiančių medžiagų; nepalieka apnašo, dėmių ant paviršių; tinka naudoti kartu su siūlomu plovikliu; preparato išeiga 1-3 ml/l</t>
  </si>
  <si>
    <t>15.3</t>
  </si>
  <si>
    <t>15.4</t>
  </si>
  <si>
    <t>Viso 15 pozicija</t>
  </si>
  <si>
    <t>P.S. 15 pozicijos priemonės bus perkamos iš vieno tiekėjo</t>
  </si>
  <si>
    <t>3 grupė Priemonės paviršių valymui ir dezinfekcijai</t>
  </si>
  <si>
    <t>20</t>
  </si>
  <si>
    <t>Priemonė paviršių valymui ir dezinfekcijai, naikinanti sporas</t>
  </si>
  <si>
    <t>Veikliosios medžiagos: alkyldimetylbenzylamonio chloridas, nonoksilonas, dodecylaminas, etilo alkoholis B, sulfaminė rūgštis, peroksidas ir kt.</t>
  </si>
  <si>
    <t>Tinka įvairiems paviršiams ir organiniam stiklui</t>
  </si>
  <si>
    <t>Bekvapė, be dažomųjų priedų</t>
  </si>
  <si>
    <t>Galima naudoti naujagimių reanimacijos operacinėse ir kt. skyriuose</t>
  </si>
  <si>
    <t>Ekspozicija - 10-30 min.</t>
  </si>
  <si>
    <t>Po dezinfekcijos nereikia nuplauti</t>
  </si>
  <si>
    <t>Dezinfekuojama šluostant, mirkant, purškiant</t>
  </si>
  <si>
    <t>Įpakavimas: 1 ltr</t>
  </si>
  <si>
    <t>iki 200 vnt.</t>
  </si>
  <si>
    <t>P.s. Eiliškumas bus sudaromas pagal 1 ltr darbinio skiedinio kainą</t>
  </si>
  <si>
    <t>21</t>
  </si>
  <si>
    <t>Priemonė paviršių, įrenginių, indų valymui ir dezinfekcijai</t>
  </si>
  <si>
    <t>Aktyviosios medžiagos-natrio dichloroisocianūratas 19% ir anijoninės aktyviosios medžiagos (1 tabletėje 1 gramas aktyvaus chloro), 27% geriamosios sodos</t>
  </si>
  <si>
    <t>Preparato darbinio tirpalo pH: 5,6-6,0</t>
  </si>
  <si>
    <t>Pagamintas darbinis tirpalas vienu metu plauna, dezinfekuoja; neutralizuoja arba nuriebalina (jei paviršiai suteršti riebalais); nukenksmina</t>
  </si>
  <si>
    <t>Nuvalius paviršių šiuo tirpalu nelieka jokių dėmių, paviršiai greitai išdžiūsta, jo perplauti nereikia</t>
  </si>
  <si>
    <t>Darbiniai tirpalai turi pasižymėti baktericidiniu (TBC), fungicidiniu, virusidiniu aktyvumu</t>
  </si>
  <si>
    <t>Pagaminti tirpalai turi būti skirti naudoti įvairiems paviršiams (grindys, sienos, kėdės, stalai, oda aptraukti baldai, vežimėliai ir kiti), sanitariniams mazgams bei maisto ruošimo indams plauti, dezinfekuoti ir nuriebalinti, nukenskminti. Taip pat žalių kiaušinių lukštų dezinfekcijai</t>
  </si>
  <si>
    <t>Pagaminti darbiniai tirpalai turi išlikti stabilūs ne trumpiau 72 val.</t>
  </si>
  <si>
    <r>
      <t>1m</t>
    </r>
    <r>
      <rPr>
        <vertAlign val="superscript"/>
        <sz val="11"/>
        <rFont val="Times New Roman"/>
        <family val="1"/>
        <charset val="186"/>
      </rPr>
      <t>2</t>
    </r>
    <r>
      <rPr>
        <sz val="11"/>
        <rFont val="Times New Roman"/>
        <family val="1"/>
        <charset val="186"/>
      </rPr>
      <t xml:space="preserve"> paviršiaus ploto apruošimui reikia apie 20-30ml dezinfekcinio tirpalo</t>
    </r>
  </si>
  <si>
    <t>Ekspozicija - momentinė</t>
  </si>
  <si>
    <t>Preparato pavidalas - tabletės</t>
  </si>
  <si>
    <t>Darbinio tirpalo paruošimas ir dozavimas labai greitas ir nesudėtingas</t>
  </si>
  <si>
    <t>Įpakavimas po 100 tablečių</t>
  </si>
  <si>
    <t>iki 120 įpak.</t>
  </si>
  <si>
    <t>Įpakavimo kaina, Eur (su PVM)</t>
  </si>
  <si>
    <t>Metų poreikio suma Eur (su PVM)</t>
  </si>
  <si>
    <t>Sekusept aktiv, Ecolab</t>
  </si>
  <si>
    <t>Sekuzyme, Ecolab</t>
  </si>
  <si>
    <t>Sekumatic FR, Ecolab</t>
  </si>
  <si>
    <t>Sekumatic FNZ, Ecolab</t>
  </si>
  <si>
    <t>Incidin aktiv 1,5 kg, Ecolab</t>
  </si>
  <si>
    <t>0,69 (2%)</t>
  </si>
  <si>
    <t>0,009 (1%)</t>
  </si>
  <si>
    <t>0,006 (1%)</t>
  </si>
  <si>
    <t>0,026 (3%)</t>
  </si>
  <si>
    <t>0,012 (3%)</t>
  </si>
  <si>
    <t>0,006 (0,18%)</t>
  </si>
  <si>
    <t>Medicarine, Ecolab</t>
  </si>
  <si>
    <t>0,60 (2 %)</t>
  </si>
  <si>
    <t>0,05 (0,5%)</t>
  </si>
  <si>
    <t>DIREKTORIUS VAIDAS JANKAUSKIS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</si>
</sst>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2"/>
      <name val="Times New Roman"/>
      <family val="1"/>
      <charset val="186"/>
    </font>
    <font>
      <b/>
      <sz val="14"/>
      <name val="Times New Roman"/>
      <family val="1"/>
      <charset val="186"/>
    </font>
    <font>
      <sz val="11"/>
      <name val="Times New Roman"/>
      <family val="1"/>
      <charset val="186"/>
    </font>
    <font>
      <b/>
      <i/>
      <sz val="11"/>
      <name val="Times New Roman"/>
      <family val="1"/>
      <charset val="186"/>
    </font>
    <font>
      <b/>
      <sz val="11"/>
      <name val="Times New Roman"/>
      <family val="1"/>
      <charset val="186"/>
    </font>
    <font>
      <vertAlign val="superscript"/>
      <sz val="11"/>
      <name val="Times New Roman"/>
      <family val="1"/>
      <charset val="186"/>
    </font>
    <font>
      <b/>
      <sz val="1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0">
    <xf numFmtId="0" fontId="0" fillId="0" borderId="0" xfId="0"/>
    <xf numFmtId="49" fontId="1" fillId="2" borderId="0" xfId="0" applyNumberFormat="1" applyFont="1" applyFill="1" applyAlignment="1">
      <alignment wrapText="1"/>
    </xf>
    <xf numFmtId="0" fontId="2" fillId="2" borderId="0" xfId="0" applyFont="1" applyFill="1" applyAlignment="1"/>
    <xf numFmtId="0" fontId="1" fillId="2" borderId="0" xfId="0" applyFont="1" applyFill="1" applyAlignment="1">
      <alignment horizontal="center" wrapText="1"/>
    </xf>
    <xf numFmtId="0" fontId="1" fillId="2" borderId="0" xfId="0" applyFont="1" applyFill="1" applyAlignment="1">
      <alignment wrapText="1"/>
    </xf>
    <xf numFmtId="0" fontId="2" fillId="2" borderId="0" xfId="0" applyFont="1" applyFill="1" applyAlignment="1">
      <alignment wrapText="1"/>
    </xf>
    <xf numFmtId="0" fontId="1" fillId="2" borderId="0" xfId="0" applyFont="1" applyFill="1"/>
    <xf numFmtId="0" fontId="3" fillId="2" borderId="1" xfId="0" applyFont="1" applyFill="1"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1" xfId="0" applyFont="1" applyFill="1" applyBorder="1" applyAlignment="1">
      <alignment horizontal="justify" vertical="top" wrapText="1"/>
    </xf>
    <xf numFmtId="0" fontId="3" fillId="2" borderId="1" xfId="0" applyFont="1" applyFill="1" applyBorder="1" applyAlignment="1">
      <alignment horizontal="left" wrapText="1"/>
    </xf>
    <xf numFmtId="0" fontId="1" fillId="2" borderId="0" xfId="0" applyFont="1" applyFill="1" applyAlignment="1">
      <alignment vertical="center"/>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3" fillId="2" borderId="3" xfId="0" applyFont="1" applyFill="1" applyBorder="1" applyAlignment="1">
      <alignment wrapText="1"/>
    </xf>
    <xf numFmtId="0" fontId="3" fillId="2" borderId="3" xfId="0" applyFont="1" applyFill="1" applyBorder="1" applyAlignment="1">
      <alignment horizontal="center" wrapText="1"/>
    </xf>
    <xf numFmtId="0" fontId="5" fillId="2" borderId="4" xfId="0" applyFont="1" applyFill="1" applyBorder="1" applyAlignment="1">
      <alignment wrapText="1"/>
    </xf>
    <xf numFmtId="0" fontId="3" fillId="2" borderId="4" xfId="0" applyFont="1" applyFill="1" applyBorder="1" applyAlignment="1">
      <alignment horizontal="center" wrapText="1"/>
    </xf>
    <xf numFmtId="0" fontId="3" fillId="2" borderId="4" xfId="0" applyFont="1" applyFill="1" applyBorder="1" applyAlignment="1">
      <alignment wrapText="1"/>
    </xf>
    <xf numFmtId="49" fontId="3" fillId="3" borderId="5" xfId="0" applyNumberFormat="1" applyFont="1" applyFill="1" applyBorder="1" applyAlignment="1">
      <alignment wrapText="1"/>
    </xf>
    <xf numFmtId="0" fontId="5" fillId="3" borderId="6" xfId="0" applyFont="1" applyFill="1" applyBorder="1" applyAlignment="1">
      <alignment wrapText="1"/>
    </xf>
    <xf numFmtId="0" fontId="5" fillId="3" borderId="6" xfId="0" applyFont="1" applyFill="1" applyBorder="1" applyAlignment="1">
      <alignment horizontal="center" vertical="center" wrapText="1"/>
    </xf>
    <xf numFmtId="9" fontId="5" fillId="3" borderId="6"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2" borderId="12" xfId="0" applyFont="1" applyFill="1" applyBorder="1" applyAlignment="1">
      <alignment wrapText="1"/>
    </xf>
    <xf numFmtId="49" fontId="3" fillId="2" borderId="11" xfId="0" applyNumberFormat="1" applyFont="1" applyFill="1" applyBorder="1" applyAlignment="1">
      <alignment wrapText="1"/>
    </xf>
    <xf numFmtId="49" fontId="3" fillId="2" borderId="13" xfId="0" applyNumberFormat="1" applyFont="1" applyFill="1" applyBorder="1" applyAlignment="1">
      <alignment wrapText="1"/>
    </xf>
    <xf numFmtId="0" fontId="3" fillId="2" borderId="14" xfId="0" applyFont="1" applyFill="1" applyBorder="1" applyAlignment="1">
      <alignment wrapText="1"/>
    </xf>
    <xf numFmtId="0" fontId="3" fillId="2" borderId="16" xfId="0" applyFont="1" applyFill="1" applyBorder="1" applyAlignment="1">
      <alignment wrapText="1"/>
    </xf>
    <xf numFmtId="49" fontId="5" fillId="2" borderId="17" xfId="0" applyNumberFormat="1" applyFont="1" applyFill="1" applyBorder="1" applyAlignment="1">
      <alignment wrapText="1"/>
    </xf>
    <xf numFmtId="49" fontId="3" fillId="2" borderId="17" xfId="0" applyNumberFormat="1" applyFont="1" applyFill="1" applyBorder="1" applyAlignment="1">
      <alignment wrapText="1"/>
    </xf>
    <xf numFmtId="49" fontId="5" fillId="3" borderId="21"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49" fontId="5" fillId="2" borderId="15" xfId="0" applyNumberFormat="1" applyFont="1" applyFill="1" applyBorder="1" applyAlignment="1">
      <alignment vertical="center" wrapText="1"/>
    </xf>
    <xf numFmtId="49" fontId="5" fillId="3" borderId="5" xfId="0" applyNumberFormat="1" applyFont="1" applyFill="1" applyBorder="1" applyAlignment="1">
      <alignment horizontal="center" vertical="center" wrapText="1"/>
    </xf>
    <xf numFmtId="0" fontId="3" fillId="3" borderId="6" xfId="0" applyFont="1" applyFill="1" applyBorder="1" applyAlignment="1">
      <alignment horizontal="center" wrapText="1"/>
    </xf>
    <xf numFmtId="0" fontId="3" fillId="3" borderId="6" xfId="0" applyFont="1" applyFill="1" applyBorder="1" applyAlignment="1">
      <alignment wrapText="1"/>
    </xf>
    <xf numFmtId="0" fontId="3" fillId="3" borderId="7" xfId="0" applyFont="1" applyFill="1" applyBorder="1" applyAlignment="1">
      <alignment wrapText="1"/>
    </xf>
    <xf numFmtId="49" fontId="5" fillId="2" borderId="15" xfId="0" applyNumberFormat="1" applyFont="1" applyFill="1" applyBorder="1" applyAlignment="1">
      <alignment horizontal="center" vertical="center" wrapText="1"/>
    </xf>
    <xf numFmtId="49" fontId="5" fillId="2" borderId="24" xfId="0" applyNumberFormat="1" applyFont="1" applyFill="1" applyBorder="1" applyAlignment="1">
      <alignment wrapText="1"/>
    </xf>
    <xf numFmtId="0" fontId="3" fillId="2" borderId="25" xfId="0" applyFont="1" applyFill="1" applyBorder="1" applyAlignment="1">
      <alignment horizontal="center" wrapText="1"/>
    </xf>
    <xf numFmtId="49" fontId="3" fillId="3" borderId="8" xfId="0" applyNumberFormat="1" applyFont="1" applyFill="1" applyBorder="1" applyAlignment="1">
      <alignment wrapText="1"/>
    </xf>
    <xf numFmtId="2" fontId="5" fillId="3" borderId="9" xfId="0" applyNumberFormat="1" applyFont="1" applyFill="1" applyBorder="1" applyAlignment="1">
      <alignment horizontal="center" vertical="center" wrapText="1"/>
    </xf>
    <xf numFmtId="49" fontId="3" fillId="3" borderId="18" xfId="0" applyNumberFormat="1" applyFont="1" applyFill="1" applyBorder="1" applyAlignment="1">
      <alignment wrapText="1"/>
    </xf>
    <xf numFmtId="0" fontId="3" fillId="3" borderId="19" xfId="0" applyFont="1" applyFill="1" applyBorder="1" applyAlignment="1">
      <alignment wrapText="1"/>
    </xf>
    <xf numFmtId="0" fontId="3" fillId="3" borderId="19" xfId="0" applyFont="1" applyFill="1" applyBorder="1" applyAlignment="1">
      <alignment horizontal="center" wrapText="1"/>
    </xf>
    <xf numFmtId="0" fontId="3" fillId="3" borderId="20" xfId="0" applyFont="1" applyFill="1" applyBorder="1" applyAlignment="1">
      <alignment wrapText="1"/>
    </xf>
    <xf numFmtId="49" fontId="4" fillId="4" borderId="5" xfId="0" applyNumberFormat="1" applyFont="1" applyFill="1" applyBorder="1" applyAlignment="1"/>
    <xf numFmtId="0" fontId="3" fillId="4" borderId="6" xfId="0" applyFont="1" applyFill="1" applyBorder="1" applyAlignment="1">
      <alignment wrapText="1"/>
    </xf>
    <xf numFmtId="0" fontId="3" fillId="4" borderId="6" xfId="0" applyFont="1" applyFill="1" applyBorder="1" applyAlignment="1">
      <alignment horizontal="center" wrapText="1"/>
    </xf>
    <xf numFmtId="0" fontId="3" fillId="4" borderId="7" xfId="0" applyFont="1" applyFill="1" applyBorder="1" applyAlignment="1">
      <alignment wrapText="1"/>
    </xf>
    <xf numFmtId="0" fontId="3" fillId="2" borderId="4" xfId="0" applyFont="1" applyFill="1" applyBorder="1" applyAlignment="1">
      <alignment horizontal="justify" vertical="top" wrapText="1"/>
    </xf>
    <xf numFmtId="0" fontId="5" fillId="4" borderId="6" xfId="0" applyFont="1" applyFill="1" applyBorder="1" applyAlignment="1">
      <alignment horizontal="justify" vertical="top" wrapText="1"/>
    </xf>
    <xf numFmtId="0" fontId="3" fillId="4" borderId="27" xfId="0" applyFont="1" applyFill="1" applyBorder="1" applyAlignment="1">
      <alignment horizontal="center" wrapText="1"/>
    </xf>
    <xf numFmtId="49" fontId="5" fillId="4" borderId="26" xfId="0" applyNumberFormat="1" applyFont="1" applyFill="1" applyBorder="1" applyAlignment="1">
      <alignment horizontal="center" vertical="center" wrapText="1"/>
    </xf>
    <xf numFmtId="49" fontId="5" fillId="3" borderId="17" xfId="0" applyNumberFormat="1" applyFont="1" applyFill="1" applyBorder="1" applyAlignment="1">
      <alignment wrapText="1"/>
    </xf>
    <xf numFmtId="0" fontId="5" fillId="3" borderId="1" xfId="0" applyFont="1" applyFill="1" applyBorder="1" applyAlignment="1">
      <alignment horizontal="justify" vertical="top" wrapText="1"/>
    </xf>
    <xf numFmtId="0" fontId="5" fillId="3" borderId="2" xfId="0" applyFont="1" applyFill="1" applyBorder="1" applyAlignment="1">
      <alignment horizontal="center" wrapText="1"/>
    </xf>
    <xf numFmtId="0" fontId="5" fillId="3" borderId="12" xfId="0" applyFont="1" applyFill="1" applyBorder="1" applyAlignment="1">
      <alignment horizontal="center" vertical="center" wrapText="1"/>
    </xf>
    <xf numFmtId="49" fontId="5" fillId="3" borderId="28" xfId="0" applyNumberFormat="1" applyFont="1" applyFill="1" applyBorder="1" applyAlignment="1">
      <alignment wrapText="1"/>
    </xf>
    <xf numFmtId="0" fontId="5" fillId="3" borderId="3" xfId="0" applyFont="1" applyFill="1" applyBorder="1" applyAlignment="1">
      <alignment horizontal="justify" vertical="top" wrapText="1"/>
    </xf>
    <xf numFmtId="0" fontId="5" fillId="3" borderId="29" xfId="0" applyFont="1" applyFill="1" applyBorder="1" applyAlignment="1">
      <alignment horizontal="center" wrapText="1"/>
    </xf>
    <xf numFmtId="9" fontId="5" fillId="3"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49" fontId="3" fillId="4" borderId="30" xfId="0" applyNumberFormat="1" applyFont="1" applyFill="1" applyBorder="1" applyAlignment="1">
      <alignment wrapText="1"/>
    </xf>
    <xf numFmtId="0" fontId="5" fillId="4" borderId="9" xfId="0" applyFont="1" applyFill="1" applyBorder="1" applyAlignment="1">
      <alignment horizontal="right" wrapText="1"/>
    </xf>
    <xf numFmtId="0" fontId="3" fillId="4" borderId="31" xfId="0" applyFont="1" applyFill="1" applyBorder="1" applyAlignment="1">
      <alignment horizontal="center" wrapText="1"/>
    </xf>
    <xf numFmtId="0" fontId="3" fillId="4" borderId="9" xfId="0" applyFont="1" applyFill="1" applyBorder="1" applyAlignment="1">
      <alignment wrapText="1"/>
    </xf>
    <xf numFmtId="2" fontId="5" fillId="4" borderId="9" xfId="0" applyNumberFormat="1" applyFont="1" applyFill="1" applyBorder="1" applyAlignment="1">
      <alignment horizontal="center" vertical="center" wrapText="1"/>
    </xf>
    <xf numFmtId="0" fontId="3" fillId="4" borderId="10" xfId="0" applyFont="1" applyFill="1" applyBorder="1" applyAlignment="1">
      <alignment wrapText="1"/>
    </xf>
    <xf numFmtId="49" fontId="3" fillId="4" borderId="32" xfId="0" applyNumberFormat="1" applyFont="1" applyFill="1" applyBorder="1" applyAlignment="1">
      <alignment wrapText="1"/>
    </xf>
    <xf numFmtId="0" fontId="3" fillId="4" borderId="19" xfId="0" applyFont="1" applyFill="1" applyBorder="1" applyAlignment="1">
      <alignment wrapText="1"/>
    </xf>
    <xf numFmtId="0" fontId="3" fillId="4" borderId="33" xfId="0" applyFont="1" applyFill="1" applyBorder="1" applyAlignment="1">
      <alignment horizontal="center" wrapText="1"/>
    </xf>
    <xf numFmtId="0" fontId="3" fillId="4" borderId="20" xfId="0" applyFont="1" applyFill="1" applyBorder="1" applyAlignment="1">
      <alignment wrapText="1"/>
    </xf>
    <xf numFmtId="49" fontId="4" fillId="3" borderId="34" xfId="0" applyNumberFormat="1" applyFont="1" applyFill="1" applyBorder="1" applyAlignment="1"/>
    <xf numFmtId="0" fontId="3" fillId="3" borderId="35" xfId="0" applyFont="1" applyFill="1" applyBorder="1" applyAlignment="1">
      <alignment wrapText="1"/>
    </xf>
    <xf numFmtId="0" fontId="3" fillId="3" borderId="36" xfId="0" applyFont="1" applyFill="1" applyBorder="1" applyAlignment="1">
      <alignment horizontal="center" wrapText="1"/>
    </xf>
    <xf numFmtId="0" fontId="3" fillId="3" borderId="37" xfId="0" applyFont="1" applyFill="1" applyBorder="1" applyAlignment="1">
      <alignment wrapText="1"/>
    </xf>
    <xf numFmtId="49" fontId="3" fillId="2" borderId="15" xfId="0" applyNumberFormat="1" applyFont="1" applyFill="1" applyBorder="1" applyAlignment="1">
      <alignment wrapText="1"/>
    </xf>
    <xf numFmtId="9" fontId="5" fillId="3" borderId="9" xfId="0" applyNumberFormat="1" applyFont="1" applyFill="1" applyBorder="1" applyAlignment="1">
      <alignment horizontal="center" vertical="center" wrapText="1"/>
    </xf>
    <xf numFmtId="0" fontId="3" fillId="3" borderId="19" xfId="0" applyFont="1" applyFill="1" applyBorder="1" applyAlignment="1">
      <alignment horizontal="justify" wrapText="1"/>
    </xf>
    <xf numFmtId="0" fontId="5" fillId="3" borderId="9" xfId="0" applyFont="1" applyFill="1" applyBorder="1" applyAlignment="1">
      <alignment vertical="center" wrapText="1"/>
    </xf>
    <xf numFmtId="49" fontId="3" fillId="3" borderId="38" xfId="0" applyNumberFormat="1" applyFont="1" applyFill="1" applyBorder="1" applyAlignment="1">
      <alignment wrapText="1"/>
    </xf>
    <xf numFmtId="0" fontId="3" fillId="3" borderId="39" xfId="0" applyFont="1" applyFill="1" applyBorder="1" applyAlignment="1">
      <alignment wrapText="1"/>
    </xf>
    <xf numFmtId="0" fontId="3" fillId="3" borderId="39" xfId="0" applyFont="1" applyFill="1" applyBorder="1" applyAlignment="1">
      <alignment horizontal="center" wrapText="1"/>
    </xf>
    <xf numFmtId="0" fontId="3" fillId="3" borderId="40" xfId="0" applyFont="1" applyFill="1" applyBorder="1" applyAlignment="1">
      <alignment wrapText="1"/>
    </xf>
    <xf numFmtId="49" fontId="3" fillId="4" borderId="5" xfId="0" applyNumberFormat="1" applyFont="1" applyFill="1" applyBorder="1" applyAlignment="1">
      <alignment wrapText="1"/>
    </xf>
    <xf numFmtId="0" fontId="5" fillId="4" borderId="6" xfId="0" applyFont="1" applyFill="1" applyBorder="1" applyAlignment="1">
      <alignment horizontal="right" vertical="top" wrapText="1"/>
    </xf>
    <xf numFmtId="2" fontId="5" fillId="4" borderId="6" xfId="0" applyNumberFormat="1" applyFont="1" applyFill="1" applyBorder="1" applyAlignment="1">
      <alignment horizontal="center" vertical="center" wrapText="1"/>
    </xf>
    <xf numFmtId="49" fontId="3" fillId="4" borderId="8" xfId="0" applyNumberFormat="1" applyFont="1" applyFill="1" applyBorder="1" applyAlignment="1">
      <alignment wrapText="1"/>
    </xf>
    <xf numFmtId="0" fontId="5" fillId="4" borderId="9" xfId="0" applyFont="1" applyFill="1" applyBorder="1" applyAlignment="1">
      <alignment horizontal="justify" wrapText="1"/>
    </xf>
    <xf numFmtId="0" fontId="5" fillId="4" borderId="9" xfId="0" applyFont="1" applyFill="1" applyBorder="1" applyAlignment="1">
      <alignment horizontal="center" vertical="center" wrapText="1"/>
    </xf>
    <xf numFmtId="9" fontId="5" fillId="4" borderId="9"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49" fontId="3" fillId="4" borderId="18" xfId="0" applyNumberFormat="1" applyFont="1" applyFill="1" applyBorder="1" applyAlignment="1">
      <alignment wrapText="1"/>
    </xf>
    <xf numFmtId="0" fontId="5" fillId="4" borderId="19" xfId="0" applyFont="1" applyFill="1" applyBorder="1" applyAlignment="1">
      <alignment horizontal="justify" vertical="center" wrapText="1"/>
    </xf>
    <xf numFmtId="0" fontId="5" fillId="4" borderId="19" xfId="0" applyFont="1" applyFill="1" applyBorder="1" applyAlignment="1">
      <alignment horizontal="center" vertical="center" wrapText="1"/>
    </xf>
    <xf numFmtId="0" fontId="5" fillId="4" borderId="19" xfId="0" applyFont="1" applyFill="1" applyBorder="1" applyAlignment="1">
      <alignment vertical="center" wrapText="1"/>
    </xf>
    <xf numFmtId="0" fontId="5" fillId="4" borderId="20" xfId="0" applyFont="1" applyFill="1" applyBorder="1" applyAlignment="1">
      <alignment vertical="center" wrapText="1"/>
    </xf>
    <xf numFmtId="2" fontId="5" fillId="5" borderId="9" xfId="0" applyNumberFormat="1" applyFont="1" applyFill="1" applyBorder="1" applyAlignment="1">
      <alignment horizontal="center" vertical="center" wrapText="1"/>
    </xf>
    <xf numFmtId="0" fontId="3" fillId="5" borderId="19" xfId="0" applyFont="1" applyFill="1" applyBorder="1" applyAlignment="1">
      <alignment wrapText="1"/>
    </xf>
    <xf numFmtId="0" fontId="7"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abSelected="1" topLeftCell="A43" workbookViewId="0">
      <selection activeCell="E76" sqref="E76"/>
    </sheetView>
  </sheetViews>
  <sheetFormatPr defaultRowHeight="15.75" x14ac:dyDescent="0.25"/>
  <cols>
    <col min="1" max="1" width="5.28515625" style="1" customWidth="1"/>
    <col min="2" max="2" width="56.42578125" style="4" customWidth="1"/>
    <col min="3" max="3" width="13" style="3" customWidth="1"/>
    <col min="4" max="4" width="7.5703125" style="4" customWidth="1"/>
    <col min="5" max="5" width="22.28515625" style="4" customWidth="1"/>
    <col min="6" max="6" width="14.42578125" style="4" customWidth="1"/>
    <col min="7" max="7" width="15" style="4" customWidth="1"/>
    <col min="8" max="8" width="29.7109375" style="4" customWidth="1"/>
    <col min="9" max="10" width="9.140625" style="4"/>
    <col min="11" max="256" width="9.140625" style="6"/>
    <col min="257" max="257" width="5.28515625" style="6" customWidth="1"/>
    <col min="258" max="258" width="56.42578125" style="6" customWidth="1"/>
    <col min="259" max="259" width="10.85546875" style="6" customWidth="1"/>
    <col min="260" max="260" width="7.5703125" style="6" customWidth="1"/>
    <col min="261" max="261" width="11.140625" style="6" customWidth="1"/>
    <col min="262" max="262" width="10.28515625" style="6" customWidth="1"/>
    <col min="263" max="263" width="10.85546875" style="6" customWidth="1"/>
    <col min="264" max="264" width="29.7109375" style="6" customWidth="1"/>
    <col min="265" max="512" width="9.140625" style="6"/>
    <col min="513" max="513" width="5.28515625" style="6" customWidth="1"/>
    <col min="514" max="514" width="56.42578125" style="6" customWidth="1"/>
    <col min="515" max="515" width="10.85546875" style="6" customWidth="1"/>
    <col min="516" max="516" width="7.5703125" style="6" customWidth="1"/>
    <col min="517" max="517" width="11.140625" style="6" customWidth="1"/>
    <col min="518" max="518" width="10.28515625" style="6" customWidth="1"/>
    <col min="519" max="519" width="10.85546875" style="6" customWidth="1"/>
    <col min="520" max="520" width="29.7109375" style="6" customWidth="1"/>
    <col min="521" max="768" width="9.140625" style="6"/>
    <col min="769" max="769" width="5.28515625" style="6" customWidth="1"/>
    <col min="770" max="770" width="56.42578125" style="6" customWidth="1"/>
    <col min="771" max="771" width="10.85546875" style="6" customWidth="1"/>
    <col min="772" max="772" width="7.5703125" style="6" customWidth="1"/>
    <col min="773" max="773" width="11.140625" style="6" customWidth="1"/>
    <col min="774" max="774" width="10.28515625" style="6" customWidth="1"/>
    <col min="775" max="775" width="10.85546875" style="6" customWidth="1"/>
    <col min="776" max="776" width="29.7109375" style="6" customWidth="1"/>
    <col min="777" max="1024" width="9.140625" style="6"/>
    <col min="1025" max="1025" width="5.28515625" style="6" customWidth="1"/>
    <col min="1026" max="1026" width="56.42578125" style="6" customWidth="1"/>
    <col min="1027" max="1027" width="10.85546875" style="6" customWidth="1"/>
    <col min="1028" max="1028" width="7.5703125" style="6" customWidth="1"/>
    <col min="1029" max="1029" width="11.140625" style="6" customWidth="1"/>
    <col min="1030" max="1030" width="10.28515625" style="6" customWidth="1"/>
    <col min="1031" max="1031" width="10.85546875" style="6" customWidth="1"/>
    <col min="1032" max="1032" width="29.7109375" style="6" customWidth="1"/>
    <col min="1033" max="1280" width="9.140625" style="6"/>
    <col min="1281" max="1281" width="5.28515625" style="6" customWidth="1"/>
    <col min="1282" max="1282" width="56.42578125" style="6" customWidth="1"/>
    <col min="1283" max="1283" width="10.85546875" style="6" customWidth="1"/>
    <col min="1284" max="1284" width="7.5703125" style="6" customWidth="1"/>
    <col min="1285" max="1285" width="11.140625" style="6" customWidth="1"/>
    <col min="1286" max="1286" width="10.28515625" style="6" customWidth="1"/>
    <col min="1287" max="1287" width="10.85546875" style="6" customWidth="1"/>
    <col min="1288" max="1288" width="29.7109375" style="6" customWidth="1"/>
    <col min="1289" max="1536" width="9.140625" style="6"/>
    <col min="1537" max="1537" width="5.28515625" style="6" customWidth="1"/>
    <col min="1538" max="1538" width="56.42578125" style="6" customWidth="1"/>
    <col min="1539" max="1539" width="10.85546875" style="6" customWidth="1"/>
    <col min="1540" max="1540" width="7.5703125" style="6" customWidth="1"/>
    <col min="1541" max="1541" width="11.140625" style="6" customWidth="1"/>
    <col min="1542" max="1542" width="10.28515625" style="6" customWidth="1"/>
    <col min="1543" max="1543" width="10.85546875" style="6" customWidth="1"/>
    <col min="1544" max="1544" width="29.7109375" style="6" customWidth="1"/>
    <col min="1545" max="1792" width="9.140625" style="6"/>
    <col min="1793" max="1793" width="5.28515625" style="6" customWidth="1"/>
    <col min="1794" max="1794" width="56.42578125" style="6" customWidth="1"/>
    <col min="1795" max="1795" width="10.85546875" style="6" customWidth="1"/>
    <col min="1796" max="1796" width="7.5703125" style="6" customWidth="1"/>
    <col min="1797" max="1797" width="11.140625" style="6" customWidth="1"/>
    <col min="1798" max="1798" width="10.28515625" style="6" customWidth="1"/>
    <col min="1799" max="1799" width="10.85546875" style="6" customWidth="1"/>
    <col min="1800" max="1800" width="29.7109375" style="6" customWidth="1"/>
    <col min="1801" max="2048" width="9.140625" style="6"/>
    <col min="2049" max="2049" width="5.28515625" style="6" customWidth="1"/>
    <col min="2050" max="2050" width="56.42578125" style="6" customWidth="1"/>
    <col min="2051" max="2051" width="10.85546875" style="6" customWidth="1"/>
    <col min="2052" max="2052" width="7.5703125" style="6" customWidth="1"/>
    <col min="2053" max="2053" width="11.140625" style="6" customWidth="1"/>
    <col min="2054" max="2054" width="10.28515625" style="6" customWidth="1"/>
    <col min="2055" max="2055" width="10.85546875" style="6" customWidth="1"/>
    <col min="2056" max="2056" width="29.7109375" style="6" customWidth="1"/>
    <col min="2057" max="2304" width="9.140625" style="6"/>
    <col min="2305" max="2305" width="5.28515625" style="6" customWidth="1"/>
    <col min="2306" max="2306" width="56.42578125" style="6" customWidth="1"/>
    <col min="2307" max="2307" width="10.85546875" style="6" customWidth="1"/>
    <col min="2308" max="2308" width="7.5703125" style="6" customWidth="1"/>
    <col min="2309" max="2309" width="11.140625" style="6" customWidth="1"/>
    <col min="2310" max="2310" width="10.28515625" style="6" customWidth="1"/>
    <col min="2311" max="2311" width="10.85546875" style="6" customWidth="1"/>
    <col min="2312" max="2312" width="29.7109375" style="6" customWidth="1"/>
    <col min="2313" max="2560" width="9.140625" style="6"/>
    <col min="2561" max="2561" width="5.28515625" style="6" customWidth="1"/>
    <col min="2562" max="2562" width="56.42578125" style="6" customWidth="1"/>
    <col min="2563" max="2563" width="10.85546875" style="6" customWidth="1"/>
    <col min="2564" max="2564" width="7.5703125" style="6" customWidth="1"/>
    <col min="2565" max="2565" width="11.140625" style="6" customWidth="1"/>
    <col min="2566" max="2566" width="10.28515625" style="6" customWidth="1"/>
    <col min="2567" max="2567" width="10.85546875" style="6" customWidth="1"/>
    <col min="2568" max="2568" width="29.7109375" style="6" customWidth="1"/>
    <col min="2569" max="2816" width="9.140625" style="6"/>
    <col min="2817" max="2817" width="5.28515625" style="6" customWidth="1"/>
    <col min="2818" max="2818" width="56.42578125" style="6" customWidth="1"/>
    <col min="2819" max="2819" width="10.85546875" style="6" customWidth="1"/>
    <col min="2820" max="2820" width="7.5703125" style="6" customWidth="1"/>
    <col min="2821" max="2821" width="11.140625" style="6" customWidth="1"/>
    <col min="2822" max="2822" width="10.28515625" style="6" customWidth="1"/>
    <col min="2823" max="2823" width="10.85546875" style="6" customWidth="1"/>
    <col min="2824" max="2824" width="29.7109375" style="6" customWidth="1"/>
    <col min="2825" max="3072" width="9.140625" style="6"/>
    <col min="3073" max="3073" width="5.28515625" style="6" customWidth="1"/>
    <col min="3074" max="3074" width="56.42578125" style="6" customWidth="1"/>
    <col min="3075" max="3075" width="10.85546875" style="6" customWidth="1"/>
    <col min="3076" max="3076" width="7.5703125" style="6" customWidth="1"/>
    <col min="3077" max="3077" width="11.140625" style="6" customWidth="1"/>
    <col min="3078" max="3078" width="10.28515625" style="6" customWidth="1"/>
    <col min="3079" max="3079" width="10.85546875" style="6" customWidth="1"/>
    <col min="3080" max="3080" width="29.7109375" style="6" customWidth="1"/>
    <col min="3081" max="3328" width="9.140625" style="6"/>
    <col min="3329" max="3329" width="5.28515625" style="6" customWidth="1"/>
    <col min="3330" max="3330" width="56.42578125" style="6" customWidth="1"/>
    <col min="3331" max="3331" width="10.85546875" style="6" customWidth="1"/>
    <col min="3332" max="3332" width="7.5703125" style="6" customWidth="1"/>
    <col min="3333" max="3333" width="11.140625" style="6" customWidth="1"/>
    <col min="3334" max="3334" width="10.28515625" style="6" customWidth="1"/>
    <col min="3335" max="3335" width="10.85546875" style="6" customWidth="1"/>
    <col min="3336" max="3336" width="29.7109375" style="6" customWidth="1"/>
    <col min="3337" max="3584" width="9.140625" style="6"/>
    <col min="3585" max="3585" width="5.28515625" style="6" customWidth="1"/>
    <col min="3586" max="3586" width="56.42578125" style="6" customWidth="1"/>
    <col min="3587" max="3587" width="10.85546875" style="6" customWidth="1"/>
    <col min="3588" max="3588" width="7.5703125" style="6" customWidth="1"/>
    <col min="3589" max="3589" width="11.140625" style="6" customWidth="1"/>
    <col min="3590" max="3590" width="10.28515625" style="6" customWidth="1"/>
    <col min="3591" max="3591" width="10.85546875" style="6" customWidth="1"/>
    <col min="3592" max="3592" width="29.7109375" style="6" customWidth="1"/>
    <col min="3593" max="3840" width="9.140625" style="6"/>
    <col min="3841" max="3841" width="5.28515625" style="6" customWidth="1"/>
    <col min="3842" max="3842" width="56.42578125" style="6" customWidth="1"/>
    <col min="3843" max="3843" width="10.85546875" style="6" customWidth="1"/>
    <col min="3844" max="3844" width="7.5703125" style="6" customWidth="1"/>
    <col min="3845" max="3845" width="11.140625" style="6" customWidth="1"/>
    <col min="3846" max="3846" width="10.28515625" style="6" customWidth="1"/>
    <col min="3847" max="3847" width="10.85546875" style="6" customWidth="1"/>
    <col min="3848" max="3848" width="29.7109375" style="6" customWidth="1"/>
    <col min="3849" max="4096" width="9.140625" style="6"/>
    <col min="4097" max="4097" width="5.28515625" style="6" customWidth="1"/>
    <col min="4098" max="4098" width="56.42578125" style="6" customWidth="1"/>
    <col min="4099" max="4099" width="10.85546875" style="6" customWidth="1"/>
    <col min="4100" max="4100" width="7.5703125" style="6" customWidth="1"/>
    <col min="4101" max="4101" width="11.140625" style="6" customWidth="1"/>
    <col min="4102" max="4102" width="10.28515625" style="6" customWidth="1"/>
    <col min="4103" max="4103" width="10.85546875" style="6" customWidth="1"/>
    <col min="4104" max="4104" width="29.7109375" style="6" customWidth="1"/>
    <col min="4105" max="4352" width="9.140625" style="6"/>
    <col min="4353" max="4353" width="5.28515625" style="6" customWidth="1"/>
    <col min="4354" max="4354" width="56.42578125" style="6" customWidth="1"/>
    <col min="4355" max="4355" width="10.85546875" style="6" customWidth="1"/>
    <col min="4356" max="4356" width="7.5703125" style="6" customWidth="1"/>
    <col min="4357" max="4357" width="11.140625" style="6" customWidth="1"/>
    <col min="4358" max="4358" width="10.28515625" style="6" customWidth="1"/>
    <col min="4359" max="4359" width="10.85546875" style="6" customWidth="1"/>
    <col min="4360" max="4360" width="29.7109375" style="6" customWidth="1"/>
    <col min="4361" max="4608" width="9.140625" style="6"/>
    <col min="4609" max="4609" width="5.28515625" style="6" customWidth="1"/>
    <col min="4610" max="4610" width="56.42578125" style="6" customWidth="1"/>
    <col min="4611" max="4611" width="10.85546875" style="6" customWidth="1"/>
    <col min="4612" max="4612" width="7.5703125" style="6" customWidth="1"/>
    <col min="4613" max="4613" width="11.140625" style="6" customWidth="1"/>
    <col min="4614" max="4614" width="10.28515625" style="6" customWidth="1"/>
    <col min="4615" max="4615" width="10.85546875" style="6" customWidth="1"/>
    <col min="4616" max="4616" width="29.7109375" style="6" customWidth="1"/>
    <col min="4617" max="4864" width="9.140625" style="6"/>
    <col min="4865" max="4865" width="5.28515625" style="6" customWidth="1"/>
    <col min="4866" max="4866" width="56.42578125" style="6" customWidth="1"/>
    <col min="4867" max="4867" width="10.85546875" style="6" customWidth="1"/>
    <col min="4868" max="4868" width="7.5703125" style="6" customWidth="1"/>
    <col min="4869" max="4869" width="11.140625" style="6" customWidth="1"/>
    <col min="4870" max="4870" width="10.28515625" style="6" customWidth="1"/>
    <col min="4871" max="4871" width="10.85546875" style="6" customWidth="1"/>
    <col min="4872" max="4872" width="29.7109375" style="6" customWidth="1"/>
    <col min="4873" max="5120" width="9.140625" style="6"/>
    <col min="5121" max="5121" width="5.28515625" style="6" customWidth="1"/>
    <col min="5122" max="5122" width="56.42578125" style="6" customWidth="1"/>
    <col min="5123" max="5123" width="10.85546875" style="6" customWidth="1"/>
    <col min="5124" max="5124" width="7.5703125" style="6" customWidth="1"/>
    <col min="5125" max="5125" width="11.140625" style="6" customWidth="1"/>
    <col min="5126" max="5126" width="10.28515625" style="6" customWidth="1"/>
    <col min="5127" max="5127" width="10.85546875" style="6" customWidth="1"/>
    <col min="5128" max="5128" width="29.7109375" style="6" customWidth="1"/>
    <col min="5129" max="5376" width="9.140625" style="6"/>
    <col min="5377" max="5377" width="5.28515625" style="6" customWidth="1"/>
    <col min="5378" max="5378" width="56.42578125" style="6" customWidth="1"/>
    <col min="5379" max="5379" width="10.85546875" style="6" customWidth="1"/>
    <col min="5380" max="5380" width="7.5703125" style="6" customWidth="1"/>
    <col min="5381" max="5381" width="11.140625" style="6" customWidth="1"/>
    <col min="5382" max="5382" width="10.28515625" style="6" customWidth="1"/>
    <col min="5383" max="5383" width="10.85546875" style="6" customWidth="1"/>
    <col min="5384" max="5384" width="29.7109375" style="6" customWidth="1"/>
    <col min="5385" max="5632" width="9.140625" style="6"/>
    <col min="5633" max="5633" width="5.28515625" style="6" customWidth="1"/>
    <col min="5634" max="5634" width="56.42578125" style="6" customWidth="1"/>
    <col min="5635" max="5635" width="10.85546875" style="6" customWidth="1"/>
    <col min="5636" max="5636" width="7.5703125" style="6" customWidth="1"/>
    <col min="5637" max="5637" width="11.140625" style="6" customWidth="1"/>
    <col min="5638" max="5638" width="10.28515625" style="6" customWidth="1"/>
    <col min="5639" max="5639" width="10.85546875" style="6" customWidth="1"/>
    <col min="5640" max="5640" width="29.7109375" style="6" customWidth="1"/>
    <col min="5641" max="5888" width="9.140625" style="6"/>
    <col min="5889" max="5889" width="5.28515625" style="6" customWidth="1"/>
    <col min="5890" max="5890" width="56.42578125" style="6" customWidth="1"/>
    <col min="5891" max="5891" width="10.85546875" style="6" customWidth="1"/>
    <col min="5892" max="5892" width="7.5703125" style="6" customWidth="1"/>
    <col min="5893" max="5893" width="11.140625" style="6" customWidth="1"/>
    <col min="5894" max="5894" width="10.28515625" style="6" customWidth="1"/>
    <col min="5895" max="5895" width="10.85546875" style="6" customWidth="1"/>
    <col min="5896" max="5896" width="29.7109375" style="6" customWidth="1"/>
    <col min="5897" max="6144" width="9.140625" style="6"/>
    <col min="6145" max="6145" width="5.28515625" style="6" customWidth="1"/>
    <col min="6146" max="6146" width="56.42578125" style="6" customWidth="1"/>
    <col min="6147" max="6147" width="10.85546875" style="6" customWidth="1"/>
    <col min="6148" max="6148" width="7.5703125" style="6" customWidth="1"/>
    <col min="6149" max="6149" width="11.140625" style="6" customWidth="1"/>
    <col min="6150" max="6150" width="10.28515625" style="6" customWidth="1"/>
    <col min="6151" max="6151" width="10.85546875" style="6" customWidth="1"/>
    <col min="6152" max="6152" width="29.7109375" style="6" customWidth="1"/>
    <col min="6153" max="6400" width="9.140625" style="6"/>
    <col min="6401" max="6401" width="5.28515625" style="6" customWidth="1"/>
    <col min="6402" max="6402" width="56.42578125" style="6" customWidth="1"/>
    <col min="6403" max="6403" width="10.85546875" style="6" customWidth="1"/>
    <col min="6404" max="6404" width="7.5703125" style="6" customWidth="1"/>
    <col min="6405" max="6405" width="11.140625" style="6" customWidth="1"/>
    <col min="6406" max="6406" width="10.28515625" style="6" customWidth="1"/>
    <col min="6407" max="6407" width="10.85546875" style="6" customWidth="1"/>
    <col min="6408" max="6408" width="29.7109375" style="6" customWidth="1"/>
    <col min="6409" max="6656" width="9.140625" style="6"/>
    <col min="6657" max="6657" width="5.28515625" style="6" customWidth="1"/>
    <col min="6658" max="6658" width="56.42578125" style="6" customWidth="1"/>
    <col min="6659" max="6659" width="10.85546875" style="6" customWidth="1"/>
    <col min="6660" max="6660" width="7.5703125" style="6" customWidth="1"/>
    <col min="6661" max="6661" width="11.140625" style="6" customWidth="1"/>
    <col min="6662" max="6662" width="10.28515625" style="6" customWidth="1"/>
    <col min="6663" max="6663" width="10.85546875" style="6" customWidth="1"/>
    <col min="6664" max="6664" width="29.7109375" style="6" customWidth="1"/>
    <col min="6665" max="6912" width="9.140625" style="6"/>
    <col min="6913" max="6913" width="5.28515625" style="6" customWidth="1"/>
    <col min="6914" max="6914" width="56.42578125" style="6" customWidth="1"/>
    <col min="6915" max="6915" width="10.85546875" style="6" customWidth="1"/>
    <col min="6916" max="6916" width="7.5703125" style="6" customWidth="1"/>
    <col min="6917" max="6917" width="11.140625" style="6" customWidth="1"/>
    <col min="6918" max="6918" width="10.28515625" style="6" customWidth="1"/>
    <col min="6919" max="6919" width="10.85546875" style="6" customWidth="1"/>
    <col min="6920" max="6920" width="29.7109375" style="6" customWidth="1"/>
    <col min="6921" max="7168" width="9.140625" style="6"/>
    <col min="7169" max="7169" width="5.28515625" style="6" customWidth="1"/>
    <col min="7170" max="7170" width="56.42578125" style="6" customWidth="1"/>
    <col min="7171" max="7171" width="10.85546875" style="6" customWidth="1"/>
    <col min="7172" max="7172" width="7.5703125" style="6" customWidth="1"/>
    <col min="7173" max="7173" width="11.140625" style="6" customWidth="1"/>
    <col min="7174" max="7174" width="10.28515625" style="6" customWidth="1"/>
    <col min="7175" max="7175" width="10.85546875" style="6" customWidth="1"/>
    <col min="7176" max="7176" width="29.7109375" style="6" customWidth="1"/>
    <col min="7177" max="7424" width="9.140625" style="6"/>
    <col min="7425" max="7425" width="5.28515625" style="6" customWidth="1"/>
    <col min="7426" max="7426" width="56.42578125" style="6" customWidth="1"/>
    <col min="7427" max="7427" width="10.85546875" style="6" customWidth="1"/>
    <col min="7428" max="7428" width="7.5703125" style="6" customWidth="1"/>
    <col min="7429" max="7429" width="11.140625" style="6" customWidth="1"/>
    <col min="7430" max="7430" width="10.28515625" style="6" customWidth="1"/>
    <col min="7431" max="7431" width="10.85546875" style="6" customWidth="1"/>
    <col min="7432" max="7432" width="29.7109375" style="6" customWidth="1"/>
    <col min="7433" max="7680" width="9.140625" style="6"/>
    <col min="7681" max="7681" width="5.28515625" style="6" customWidth="1"/>
    <col min="7682" max="7682" width="56.42578125" style="6" customWidth="1"/>
    <col min="7683" max="7683" width="10.85546875" style="6" customWidth="1"/>
    <col min="7684" max="7684" width="7.5703125" style="6" customWidth="1"/>
    <col min="7685" max="7685" width="11.140625" style="6" customWidth="1"/>
    <col min="7686" max="7686" width="10.28515625" style="6" customWidth="1"/>
    <col min="7687" max="7687" width="10.85546875" style="6" customWidth="1"/>
    <col min="7688" max="7688" width="29.7109375" style="6" customWidth="1"/>
    <col min="7689" max="7936" width="9.140625" style="6"/>
    <col min="7937" max="7937" width="5.28515625" style="6" customWidth="1"/>
    <col min="7938" max="7938" width="56.42578125" style="6" customWidth="1"/>
    <col min="7939" max="7939" width="10.85546875" style="6" customWidth="1"/>
    <col min="7940" max="7940" width="7.5703125" style="6" customWidth="1"/>
    <col min="7941" max="7941" width="11.140625" style="6" customWidth="1"/>
    <col min="7942" max="7942" width="10.28515625" style="6" customWidth="1"/>
    <col min="7943" max="7943" width="10.85546875" style="6" customWidth="1"/>
    <col min="7944" max="7944" width="29.7109375" style="6" customWidth="1"/>
    <col min="7945" max="8192" width="9.140625" style="6"/>
    <col min="8193" max="8193" width="5.28515625" style="6" customWidth="1"/>
    <col min="8194" max="8194" width="56.42578125" style="6" customWidth="1"/>
    <col min="8195" max="8195" width="10.85546875" style="6" customWidth="1"/>
    <col min="8196" max="8196" width="7.5703125" style="6" customWidth="1"/>
    <col min="8197" max="8197" width="11.140625" style="6" customWidth="1"/>
    <col min="8198" max="8198" width="10.28515625" style="6" customWidth="1"/>
    <col min="8199" max="8199" width="10.85546875" style="6" customWidth="1"/>
    <col min="8200" max="8200" width="29.7109375" style="6" customWidth="1"/>
    <col min="8201" max="8448" width="9.140625" style="6"/>
    <col min="8449" max="8449" width="5.28515625" style="6" customWidth="1"/>
    <col min="8450" max="8450" width="56.42578125" style="6" customWidth="1"/>
    <col min="8451" max="8451" width="10.85546875" style="6" customWidth="1"/>
    <col min="8452" max="8452" width="7.5703125" style="6" customWidth="1"/>
    <col min="8453" max="8453" width="11.140625" style="6" customWidth="1"/>
    <col min="8454" max="8454" width="10.28515625" style="6" customWidth="1"/>
    <col min="8455" max="8455" width="10.85546875" style="6" customWidth="1"/>
    <col min="8456" max="8456" width="29.7109375" style="6" customWidth="1"/>
    <col min="8457" max="8704" width="9.140625" style="6"/>
    <col min="8705" max="8705" width="5.28515625" style="6" customWidth="1"/>
    <col min="8706" max="8706" width="56.42578125" style="6" customWidth="1"/>
    <col min="8707" max="8707" width="10.85546875" style="6" customWidth="1"/>
    <col min="8708" max="8708" width="7.5703125" style="6" customWidth="1"/>
    <col min="8709" max="8709" width="11.140625" style="6" customWidth="1"/>
    <col min="8710" max="8710" width="10.28515625" style="6" customWidth="1"/>
    <col min="8711" max="8711" width="10.85546875" style="6" customWidth="1"/>
    <col min="8712" max="8712" width="29.7109375" style="6" customWidth="1"/>
    <col min="8713" max="8960" width="9.140625" style="6"/>
    <col min="8961" max="8961" width="5.28515625" style="6" customWidth="1"/>
    <col min="8962" max="8962" width="56.42578125" style="6" customWidth="1"/>
    <col min="8963" max="8963" width="10.85546875" style="6" customWidth="1"/>
    <col min="8964" max="8964" width="7.5703125" style="6" customWidth="1"/>
    <col min="8965" max="8965" width="11.140625" style="6" customWidth="1"/>
    <col min="8966" max="8966" width="10.28515625" style="6" customWidth="1"/>
    <col min="8967" max="8967" width="10.85546875" style="6" customWidth="1"/>
    <col min="8968" max="8968" width="29.7109375" style="6" customWidth="1"/>
    <col min="8969" max="9216" width="9.140625" style="6"/>
    <col min="9217" max="9217" width="5.28515625" style="6" customWidth="1"/>
    <col min="9218" max="9218" width="56.42578125" style="6" customWidth="1"/>
    <col min="9219" max="9219" width="10.85546875" style="6" customWidth="1"/>
    <col min="9220" max="9220" width="7.5703125" style="6" customWidth="1"/>
    <col min="9221" max="9221" width="11.140625" style="6" customWidth="1"/>
    <col min="9222" max="9222" width="10.28515625" style="6" customWidth="1"/>
    <col min="9223" max="9223" width="10.85546875" style="6" customWidth="1"/>
    <col min="9224" max="9224" width="29.7109375" style="6" customWidth="1"/>
    <col min="9225" max="9472" width="9.140625" style="6"/>
    <col min="9473" max="9473" width="5.28515625" style="6" customWidth="1"/>
    <col min="9474" max="9474" width="56.42578125" style="6" customWidth="1"/>
    <col min="9475" max="9475" width="10.85546875" style="6" customWidth="1"/>
    <col min="9476" max="9476" width="7.5703125" style="6" customWidth="1"/>
    <col min="9477" max="9477" width="11.140625" style="6" customWidth="1"/>
    <col min="9478" max="9478" width="10.28515625" style="6" customWidth="1"/>
    <col min="9479" max="9479" width="10.85546875" style="6" customWidth="1"/>
    <col min="9480" max="9480" width="29.7109375" style="6" customWidth="1"/>
    <col min="9481" max="9728" width="9.140625" style="6"/>
    <col min="9729" max="9729" width="5.28515625" style="6" customWidth="1"/>
    <col min="9730" max="9730" width="56.42578125" style="6" customWidth="1"/>
    <col min="9731" max="9731" width="10.85546875" style="6" customWidth="1"/>
    <col min="9732" max="9732" width="7.5703125" style="6" customWidth="1"/>
    <col min="9733" max="9733" width="11.140625" style="6" customWidth="1"/>
    <col min="9734" max="9734" width="10.28515625" style="6" customWidth="1"/>
    <col min="9735" max="9735" width="10.85546875" style="6" customWidth="1"/>
    <col min="9736" max="9736" width="29.7109375" style="6" customWidth="1"/>
    <col min="9737" max="9984" width="9.140625" style="6"/>
    <col min="9985" max="9985" width="5.28515625" style="6" customWidth="1"/>
    <col min="9986" max="9986" width="56.42578125" style="6" customWidth="1"/>
    <col min="9987" max="9987" width="10.85546875" style="6" customWidth="1"/>
    <col min="9988" max="9988" width="7.5703125" style="6" customWidth="1"/>
    <col min="9989" max="9989" width="11.140625" style="6" customWidth="1"/>
    <col min="9990" max="9990" width="10.28515625" style="6" customWidth="1"/>
    <col min="9991" max="9991" width="10.85546875" style="6" customWidth="1"/>
    <col min="9992" max="9992" width="29.7109375" style="6" customWidth="1"/>
    <col min="9993" max="10240" width="9.140625" style="6"/>
    <col min="10241" max="10241" width="5.28515625" style="6" customWidth="1"/>
    <col min="10242" max="10242" width="56.42578125" style="6" customWidth="1"/>
    <col min="10243" max="10243" width="10.85546875" style="6" customWidth="1"/>
    <col min="10244" max="10244" width="7.5703125" style="6" customWidth="1"/>
    <col min="10245" max="10245" width="11.140625" style="6" customWidth="1"/>
    <col min="10246" max="10246" width="10.28515625" style="6" customWidth="1"/>
    <col min="10247" max="10247" width="10.85546875" style="6" customWidth="1"/>
    <col min="10248" max="10248" width="29.7109375" style="6" customWidth="1"/>
    <col min="10249" max="10496" width="9.140625" style="6"/>
    <col min="10497" max="10497" width="5.28515625" style="6" customWidth="1"/>
    <col min="10498" max="10498" width="56.42578125" style="6" customWidth="1"/>
    <col min="10499" max="10499" width="10.85546875" style="6" customWidth="1"/>
    <col min="10500" max="10500" width="7.5703125" style="6" customWidth="1"/>
    <col min="10501" max="10501" width="11.140625" style="6" customWidth="1"/>
    <col min="10502" max="10502" width="10.28515625" style="6" customWidth="1"/>
    <col min="10503" max="10503" width="10.85546875" style="6" customWidth="1"/>
    <col min="10504" max="10504" width="29.7109375" style="6" customWidth="1"/>
    <col min="10505" max="10752" width="9.140625" style="6"/>
    <col min="10753" max="10753" width="5.28515625" style="6" customWidth="1"/>
    <col min="10754" max="10754" width="56.42578125" style="6" customWidth="1"/>
    <col min="10755" max="10755" width="10.85546875" style="6" customWidth="1"/>
    <col min="10756" max="10756" width="7.5703125" style="6" customWidth="1"/>
    <col min="10757" max="10757" width="11.140625" style="6" customWidth="1"/>
    <col min="10758" max="10758" width="10.28515625" style="6" customWidth="1"/>
    <col min="10759" max="10759" width="10.85546875" style="6" customWidth="1"/>
    <col min="10760" max="10760" width="29.7109375" style="6" customWidth="1"/>
    <col min="10761" max="11008" width="9.140625" style="6"/>
    <col min="11009" max="11009" width="5.28515625" style="6" customWidth="1"/>
    <col min="11010" max="11010" width="56.42578125" style="6" customWidth="1"/>
    <col min="11011" max="11011" width="10.85546875" style="6" customWidth="1"/>
    <col min="11012" max="11012" width="7.5703125" style="6" customWidth="1"/>
    <col min="11013" max="11013" width="11.140625" style="6" customWidth="1"/>
    <col min="11014" max="11014" width="10.28515625" style="6" customWidth="1"/>
    <col min="11015" max="11015" width="10.85546875" style="6" customWidth="1"/>
    <col min="11016" max="11016" width="29.7109375" style="6" customWidth="1"/>
    <col min="11017" max="11264" width="9.140625" style="6"/>
    <col min="11265" max="11265" width="5.28515625" style="6" customWidth="1"/>
    <col min="11266" max="11266" width="56.42578125" style="6" customWidth="1"/>
    <col min="11267" max="11267" width="10.85546875" style="6" customWidth="1"/>
    <col min="11268" max="11268" width="7.5703125" style="6" customWidth="1"/>
    <col min="11269" max="11269" width="11.140625" style="6" customWidth="1"/>
    <col min="11270" max="11270" width="10.28515625" style="6" customWidth="1"/>
    <col min="11271" max="11271" width="10.85546875" style="6" customWidth="1"/>
    <col min="11272" max="11272" width="29.7109375" style="6" customWidth="1"/>
    <col min="11273" max="11520" width="9.140625" style="6"/>
    <col min="11521" max="11521" width="5.28515625" style="6" customWidth="1"/>
    <col min="11522" max="11522" width="56.42578125" style="6" customWidth="1"/>
    <col min="11523" max="11523" width="10.85546875" style="6" customWidth="1"/>
    <col min="11524" max="11524" width="7.5703125" style="6" customWidth="1"/>
    <col min="11525" max="11525" width="11.140625" style="6" customWidth="1"/>
    <col min="11526" max="11526" width="10.28515625" style="6" customWidth="1"/>
    <col min="11527" max="11527" width="10.85546875" style="6" customWidth="1"/>
    <col min="11528" max="11528" width="29.7109375" style="6" customWidth="1"/>
    <col min="11529" max="11776" width="9.140625" style="6"/>
    <col min="11777" max="11777" width="5.28515625" style="6" customWidth="1"/>
    <col min="11778" max="11778" width="56.42578125" style="6" customWidth="1"/>
    <col min="11779" max="11779" width="10.85546875" style="6" customWidth="1"/>
    <col min="11780" max="11780" width="7.5703125" style="6" customWidth="1"/>
    <col min="11781" max="11781" width="11.140625" style="6" customWidth="1"/>
    <col min="11782" max="11782" width="10.28515625" style="6" customWidth="1"/>
    <col min="11783" max="11783" width="10.85546875" style="6" customWidth="1"/>
    <col min="11784" max="11784" width="29.7109375" style="6" customWidth="1"/>
    <col min="11785" max="12032" width="9.140625" style="6"/>
    <col min="12033" max="12033" width="5.28515625" style="6" customWidth="1"/>
    <col min="12034" max="12034" width="56.42578125" style="6" customWidth="1"/>
    <col min="12035" max="12035" width="10.85546875" style="6" customWidth="1"/>
    <col min="12036" max="12036" width="7.5703125" style="6" customWidth="1"/>
    <col min="12037" max="12037" width="11.140625" style="6" customWidth="1"/>
    <col min="12038" max="12038" width="10.28515625" style="6" customWidth="1"/>
    <col min="12039" max="12039" width="10.85546875" style="6" customWidth="1"/>
    <col min="12040" max="12040" width="29.7109375" style="6" customWidth="1"/>
    <col min="12041" max="12288" width="9.140625" style="6"/>
    <col min="12289" max="12289" width="5.28515625" style="6" customWidth="1"/>
    <col min="12290" max="12290" width="56.42578125" style="6" customWidth="1"/>
    <col min="12291" max="12291" width="10.85546875" style="6" customWidth="1"/>
    <col min="12292" max="12292" width="7.5703125" style="6" customWidth="1"/>
    <col min="12293" max="12293" width="11.140625" style="6" customWidth="1"/>
    <col min="12294" max="12294" width="10.28515625" style="6" customWidth="1"/>
    <col min="12295" max="12295" width="10.85546875" style="6" customWidth="1"/>
    <col min="12296" max="12296" width="29.7109375" style="6" customWidth="1"/>
    <col min="12297" max="12544" width="9.140625" style="6"/>
    <col min="12545" max="12545" width="5.28515625" style="6" customWidth="1"/>
    <col min="12546" max="12546" width="56.42578125" style="6" customWidth="1"/>
    <col min="12547" max="12547" width="10.85546875" style="6" customWidth="1"/>
    <col min="12548" max="12548" width="7.5703125" style="6" customWidth="1"/>
    <col min="12549" max="12549" width="11.140625" style="6" customWidth="1"/>
    <col min="12550" max="12550" width="10.28515625" style="6" customWidth="1"/>
    <col min="12551" max="12551" width="10.85546875" style="6" customWidth="1"/>
    <col min="12552" max="12552" width="29.7109375" style="6" customWidth="1"/>
    <col min="12553" max="12800" width="9.140625" style="6"/>
    <col min="12801" max="12801" width="5.28515625" style="6" customWidth="1"/>
    <col min="12802" max="12802" width="56.42578125" style="6" customWidth="1"/>
    <col min="12803" max="12803" width="10.85546875" style="6" customWidth="1"/>
    <col min="12804" max="12804" width="7.5703125" style="6" customWidth="1"/>
    <col min="12805" max="12805" width="11.140625" style="6" customWidth="1"/>
    <col min="12806" max="12806" width="10.28515625" style="6" customWidth="1"/>
    <col min="12807" max="12807" width="10.85546875" style="6" customWidth="1"/>
    <col min="12808" max="12808" width="29.7109375" style="6" customWidth="1"/>
    <col min="12809" max="13056" width="9.140625" style="6"/>
    <col min="13057" max="13057" width="5.28515625" style="6" customWidth="1"/>
    <col min="13058" max="13058" width="56.42578125" style="6" customWidth="1"/>
    <col min="13059" max="13059" width="10.85546875" style="6" customWidth="1"/>
    <col min="13060" max="13060" width="7.5703125" style="6" customWidth="1"/>
    <col min="13061" max="13061" width="11.140625" style="6" customWidth="1"/>
    <col min="13062" max="13062" width="10.28515625" style="6" customWidth="1"/>
    <col min="13063" max="13063" width="10.85546875" style="6" customWidth="1"/>
    <col min="13064" max="13064" width="29.7109375" style="6" customWidth="1"/>
    <col min="13065" max="13312" width="9.140625" style="6"/>
    <col min="13313" max="13313" width="5.28515625" style="6" customWidth="1"/>
    <col min="13314" max="13314" width="56.42578125" style="6" customWidth="1"/>
    <col min="13315" max="13315" width="10.85546875" style="6" customWidth="1"/>
    <col min="13316" max="13316" width="7.5703125" style="6" customWidth="1"/>
    <col min="13317" max="13317" width="11.140625" style="6" customWidth="1"/>
    <col min="13318" max="13318" width="10.28515625" style="6" customWidth="1"/>
    <col min="13319" max="13319" width="10.85546875" style="6" customWidth="1"/>
    <col min="13320" max="13320" width="29.7109375" style="6" customWidth="1"/>
    <col min="13321" max="13568" width="9.140625" style="6"/>
    <col min="13569" max="13569" width="5.28515625" style="6" customWidth="1"/>
    <col min="13570" max="13570" width="56.42578125" style="6" customWidth="1"/>
    <col min="13571" max="13571" width="10.85546875" style="6" customWidth="1"/>
    <col min="13572" max="13572" width="7.5703125" style="6" customWidth="1"/>
    <col min="13573" max="13573" width="11.140625" style="6" customWidth="1"/>
    <col min="13574" max="13574" width="10.28515625" style="6" customWidth="1"/>
    <col min="13575" max="13575" width="10.85546875" style="6" customWidth="1"/>
    <col min="13576" max="13576" width="29.7109375" style="6" customWidth="1"/>
    <col min="13577" max="13824" width="9.140625" style="6"/>
    <col min="13825" max="13825" width="5.28515625" style="6" customWidth="1"/>
    <col min="13826" max="13826" width="56.42578125" style="6" customWidth="1"/>
    <col min="13827" max="13827" width="10.85546875" style="6" customWidth="1"/>
    <col min="13828" max="13828" width="7.5703125" style="6" customWidth="1"/>
    <col min="13829" max="13829" width="11.140625" style="6" customWidth="1"/>
    <col min="13830" max="13830" width="10.28515625" style="6" customWidth="1"/>
    <col min="13831" max="13831" width="10.85546875" style="6" customWidth="1"/>
    <col min="13832" max="13832" width="29.7109375" style="6" customWidth="1"/>
    <col min="13833" max="14080" width="9.140625" style="6"/>
    <col min="14081" max="14081" width="5.28515625" style="6" customWidth="1"/>
    <col min="14082" max="14082" width="56.42578125" style="6" customWidth="1"/>
    <col min="14083" max="14083" width="10.85546875" style="6" customWidth="1"/>
    <col min="14084" max="14084" width="7.5703125" style="6" customWidth="1"/>
    <col min="14085" max="14085" width="11.140625" style="6" customWidth="1"/>
    <col min="14086" max="14086" width="10.28515625" style="6" customWidth="1"/>
    <col min="14087" max="14087" width="10.85546875" style="6" customWidth="1"/>
    <col min="14088" max="14088" width="29.7109375" style="6" customWidth="1"/>
    <col min="14089" max="14336" width="9.140625" style="6"/>
    <col min="14337" max="14337" width="5.28515625" style="6" customWidth="1"/>
    <col min="14338" max="14338" width="56.42578125" style="6" customWidth="1"/>
    <col min="14339" max="14339" width="10.85546875" style="6" customWidth="1"/>
    <col min="14340" max="14340" width="7.5703125" style="6" customWidth="1"/>
    <col min="14341" max="14341" width="11.140625" style="6" customWidth="1"/>
    <col min="14342" max="14342" width="10.28515625" style="6" customWidth="1"/>
    <col min="14343" max="14343" width="10.85546875" style="6" customWidth="1"/>
    <col min="14344" max="14344" width="29.7109375" style="6" customWidth="1"/>
    <col min="14345" max="14592" width="9.140625" style="6"/>
    <col min="14593" max="14593" width="5.28515625" style="6" customWidth="1"/>
    <col min="14594" max="14594" width="56.42578125" style="6" customWidth="1"/>
    <col min="14595" max="14595" width="10.85546875" style="6" customWidth="1"/>
    <col min="14596" max="14596" width="7.5703125" style="6" customWidth="1"/>
    <col min="14597" max="14597" width="11.140625" style="6" customWidth="1"/>
    <col min="14598" max="14598" width="10.28515625" style="6" customWidth="1"/>
    <col min="14599" max="14599" width="10.85546875" style="6" customWidth="1"/>
    <col min="14600" max="14600" width="29.7109375" style="6" customWidth="1"/>
    <col min="14601" max="14848" width="9.140625" style="6"/>
    <col min="14849" max="14849" width="5.28515625" style="6" customWidth="1"/>
    <col min="14850" max="14850" width="56.42578125" style="6" customWidth="1"/>
    <col min="14851" max="14851" width="10.85546875" style="6" customWidth="1"/>
    <col min="14852" max="14852" width="7.5703125" style="6" customWidth="1"/>
    <col min="14853" max="14853" width="11.140625" style="6" customWidth="1"/>
    <col min="14854" max="14854" width="10.28515625" style="6" customWidth="1"/>
    <col min="14855" max="14855" width="10.85546875" style="6" customWidth="1"/>
    <col min="14856" max="14856" width="29.7109375" style="6" customWidth="1"/>
    <col min="14857" max="15104" width="9.140625" style="6"/>
    <col min="15105" max="15105" width="5.28515625" style="6" customWidth="1"/>
    <col min="15106" max="15106" width="56.42578125" style="6" customWidth="1"/>
    <col min="15107" max="15107" width="10.85546875" style="6" customWidth="1"/>
    <col min="15108" max="15108" width="7.5703125" style="6" customWidth="1"/>
    <col min="15109" max="15109" width="11.140625" style="6" customWidth="1"/>
    <col min="15110" max="15110" width="10.28515625" style="6" customWidth="1"/>
    <col min="15111" max="15111" width="10.85546875" style="6" customWidth="1"/>
    <col min="15112" max="15112" width="29.7109375" style="6" customWidth="1"/>
    <col min="15113" max="15360" width="9.140625" style="6"/>
    <col min="15361" max="15361" width="5.28515625" style="6" customWidth="1"/>
    <col min="15362" max="15362" width="56.42578125" style="6" customWidth="1"/>
    <col min="15363" max="15363" width="10.85546875" style="6" customWidth="1"/>
    <col min="15364" max="15364" width="7.5703125" style="6" customWidth="1"/>
    <col min="15365" max="15365" width="11.140625" style="6" customWidth="1"/>
    <col min="15366" max="15366" width="10.28515625" style="6" customWidth="1"/>
    <col min="15367" max="15367" width="10.85546875" style="6" customWidth="1"/>
    <col min="15368" max="15368" width="29.7109375" style="6" customWidth="1"/>
    <col min="15369" max="15616" width="9.140625" style="6"/>
    <col min="15617" max="15617" width="5.28515625" style="6" customWidth="1"/>
    <col min="15618" max="15618" width="56.42578125" style="6" customWidth="1"/>
    <col min="15619" max="15619" width="10.85546875" style="6" customWidth="1"/>
    <col min="15620" max="15620" width="7.5703125" style="6" customWidth="1"/>
    <col min="15621" max="15621" width="11.140625" style="6" customWidth="1"/>
    <col min="15622" max="15622" width="10.28515625" style="6" customWidth="1"/>
    <col min="15623" max="15623" width="10.85546875" style="6" customWidth="1"/>
    <col min="15624" max="15624" width="29.7109375" style="6" customWidth="1"/>
    <col min="15625" max="15872" width="9.140625" style="6"/>
    <col min="15873" max="15873" width="5.28515625" style="6" customWidth="1"/>
    <col min="15874" max="15874" width="56.42578125" style="6" customWidth="1"/>
    <col min="15875" max="15875" width="10.85546875" style="6" customWidth="1"/>
    <col min="15876" max="15876" width="7.5703125" style="6" customWidth="1"/>
    <col min="15877" max="15877" width="11.140625" style="6" customWidth="1"/>
    <col min="15878" max="15878" width="10.28515625" style="6" customWidth="1"/>
    <col min="15879" max="15879" width="10.85546875" style="6" customWidth="1"/>
    <col min="15880" max="15880" width="29.7109375" style="6" customWidth="1"/>
    <col min="15881" max="16128" width="9.140625" style="6"/>
    <col min="16129" max="16129" width="5.28515625" style="6" customWidth="1"/>
    <col min="16130" max="16130" width="56.42578125" style="6" customWidth="1"/>
    <col min="16131" max="16131" width="10.85546875" style="6" customWidth="1"/>
    <col min="16132" max="16132" width="7.5703125" style="6" customWidth="1"/>
    <col min="16133" max="16133" width="11.140625" style="6" customWidth="1"/>
    <col min="16134" max="16134" width="10.28515625" style="6" customWidth="1"/>
    <col min="16135" max="16135" width="10.85546875" style="6" customWidth="1"/>
    <col min="16136" max="16136" width="29.7109375" style="6" customWidth="1"/>
    <col min="16137" max="16384" width="9.140625" style="6"/>
  </cols>
  <sheetData>
    <row r="1" spans="1:10" ht="18.75" x14ac:dyDescent="0.3">
      <c r="B1" s="2" t="s">
        <v>0</v>
      </c>
      <c r="H1" s="5" t="s">
        <v>1</v>
      </c>
      <c r="I1" s="6"/>
      <c r="J1" s="6"/>
    </row>
    <row r="2" spans="1:10" ht="16.5" thickBot="1" x14ac:dyDescent="0.3"/>
    <row r="3" spans="1:10" ht="55.5" customHeight="1" thickBot="1" x14ac:dyDescent="0.3">
      <c r="A3" s="36" t="s">
        <v>2</v>
      </c>
      <c r="B3" s="37" t="s">
        <v>3</v>
      </c>
      <c r="C3" s="37" t="s">
        <v>4</v>
      </c>
      <c r="D3" s="37" t="s">
        <v>5</v>
      </c>
      <c r="E3" s="37" t="s">
        <v>6</v>
      </c>
      <c r="F3" s="37" t="s">
        <v>81</v>
      </c>
      <c r="G3" s="37" t="s">
        <v>82</v>
      </c>
      <c r="H3" s="38" t="s">
        <v>7</v>
      </c>
      <c r="I3" s="6"/>
      <c r="J3" s="6"/>
    </row>
    <row r="4" spans="1:10" ht="16.5" thickBot="1" x14ac:dyDescent="0.3">
      <c r="A4" s="53" t="s">
        <v>9</v>
      </c>
      <c r="B4" s="54"/>
      <c r="C4" s="55"/>
      <c r="D4" s="54"/>
      <c r="E4" s="54"/>
      <c r="F4" s="54"/>
      <c r="G4" s="54"/>
      <c r="H4" s="56"/>
      <c r="I4" s="6"/>
      <c r="J4" s="6"/>
    </row>
    <row r="5" spans="1:10" ht="16.5" thickBot="1" x14ac:dyDescent="0.3">
      <c r="A5" s="40" t="s">
        <v>10</v>
      </c>
      <c r="B5" s="22" t="s">
        <v>11</v>
      </c>
      <c r="C5" s="41"/>
      <c r="D5" s="42"/>
      <c r="E5" s="42"/>
      <c r="F5" s="42"/>
      <c r="G5" s="42"/>
      <c r="H5" s="43"/>
      <c r="I5" s="6"/>
      <c r="J5" s="6"/>
    </row>
    <row r="6" spans="1:10" ht="29.25" x14ac:dyDescent="0.25">
      <c r="A6" s="39" t="s">
        <v>12</v>
      </c>
      <c r="B6" s="18" t="s">
        <v>13</v>
      </c>
      <c r="C6" s="19"/>
      <c r="D6" s="20"/>
      <c r="E6" s="20"/>
      <c r="F6" s="20"/>
      <c r="G6" s="20"/>
      <c r="H6" s="33"/>
      <c r="I6" s="6"/>
      <c r="J6" s="6"/>
    </row>
    <row r="7" spans="1:10" x14ac:dyDescent="0.25">
      <c r="A7" s="30"/>
      <c r="B7" s="7" t="s">
        <v>8</v>
      </c>
      <c r="C7" s="8"/>
      <c r="D7" s="7"/>
      <c r="E7" s="7"/>
      <c r="F7" s="7"/>
      <c r="G7" s="7"/>
      <c r="H7" s="29"/>
      <c r="I7" s="6"/>
      <c r="J7" s="6"/>
    </row>
    <row r="8" spans="1:10" ht="30" x14ac:dyDescent="0.25">
      <c r="A8" s="30"/>
      <c r="B8" s="7" t="s">
        <v>14</v>
      </c>
      <c r="C8" s="8"/>
      <c r="D8" s="7"/>
      <c r="E8" s="7"/>
      <c r="F8" s="7"/>
      <c r="G8" s="7"/>
      <c r="H8" s="29"/>
      <c r="I8" s="6"/>
      <c r="J8" s="6"/>
    </row>
    <row r="9" spans="1:10" x14ac:dyDescent="0.25">
      <c r="A9" s="30"/>
      <c r="B9" s="7" t="s">
        <v>15</v>
      </c>
      <c r="C9" s="8"/>
      <c r="D9" s="7"/>
      <c r="E9" s="7"/>
      <c r="F9" s="7"/>
      <c r="G9" s="7"/>
      <c r="H9" s="29"/>
      <c r="I9" s="6"/>
      <c r="J9" s="6"/>
    </row>
    <row r="10" spans="1:10" ht="45" x14ac:dyDescent="0.25">
      <c r="A10" s="30"/>
      <c r="B10" s="7" t="s">
        <v>16</v>
      </c>
      <c r="C10" s="8"/>
      <c r="D10" s="7"/>
      <c r="E10" s="7"/>
      <c r="F10" s="7"/>
      <c r="G10" s="7"/>
      <c r="H10" s="29"/>
      <c r="I10" s="6"/>
      <c r="J10" s="6"/>
    </row>
    <row r="11" spans="1:10" x14ac:dyDescent="0.25">
      <c r="A11" s="30"/>
      <c r="B11" s="7" t="s">
        <v>17</v>
      </c>
      <c r="C11" s="8"/>
      <c r="D11" s="7"/>
      <c r="E11" s="7"/>
      <c r="F11" s="7"/>
      <c r="G11" s="7"/>
      <c r="H11" s="29"/>
      <c r="I11" s="6"/>
      <c r="J11" s="6"/>
    </row>
    <row r="12" spans="1:10" x14ac:dyDescent="0.25">
      <c r="A12" s="30"/>
      <c r="B12" s="7" t="s">
        <v>18</v>
      </c>
      <c r="C12" s="8"/>
      <c r="D12" s="7"/>
      <c r="E12" s="7"/>
      <c r="F12" s="7"/>
      <c r="G12" s="7"/>
      <c r="H12" s="29"/>
      <c r="I12" s="6"/>
      <c r="J12" s="6"/>
    </row>
    <row r="13" spans="1:10" x14ac:dyDescent="0.25">
      <c r="A13" s="30"/>
      <c r="B13" s="7" t="s">
        <v>19</v>
      </c>
      <c r="C13" s="8"/>
      <c r="D13" s="7"/>
      <c r="E13" s="7"/>
      <c r="F13" s="7"/>
      <c r="G13" s="7"/>
      <c r="H13" s="29"/>
      <c r="I13" s="6"/>
      <c r="J13" s="6"/>
    </row>
    <row r="14" spans="1:10" ht="75" x14ac:dyDescent="0.25">
      <c r="A14" s="30"/>
      <c r="B14" s="7" t="s">
        <v>20</v>
      </c>
      <c r="C14" s="8"/>
      <c r="D14" s="7"/>
      <c r="E14" s="7"/>
      <c r="F14" s="7"/>
      <c r="G14" s="7"/>
      <c r="H14" s="29"/>
      <c r="I14" s="6"/>
      <c r="J14" s="6"/>
    </row>
    <row r="15" spans="1:10" ht="30" x14ac:dyDescent="0.25">
      <c r="A15" s="30"/>
      <c r="B15" s="7" t="s">
        <v>21</v>
      </c>
      <c r="C15" s="8"/>
      <c r="D15" s="7"/>
      <c r="E15" s="7"/>
      <c r="F15" s="7"/>
      <c r="G15" s="7"/>
      <c r="H15" s="29"/>
      <c r="I15" s="6"/>
      <c r="J15" s="6"/>
    </row>
    <row r="16" spans="1:10" x14ac:dyDescent="0.25">
      <c r="A16" s="30"/>
      <c r="B16" s="7" t="s">
        <v>22</v>
      </c>
      <c r="C16" s="8"/>
      <c r="D16" s="7"/>
      <c r="E16" s="7"/>
      <c r="F16" s="7"/>
      <c r="G16" s="7"/>
      <c r="H16" s="29"/>
      <c r="I16" s="6"/>
      <c r="J16" s="6"/>
    </row>
    <row r="17" spans="1:10" x14ac:dyDescent="0.25">
      <c r="A17" s="30"/>
      <c r="B17" s="7" t="s">
        <v>23</v>
      </c>
      <c r="C17" s="8"/>
      <c r="D17" s="7"/>
      <c r="E17" s="7"/>
      <c r="F17" s="7"/>
      <c r="G17" s="7"/>
      <c r="H17" s="29"/>
      <c r="I17" s="6"/>
      <c r="J17" s="6"/>
    </row>
    <row r="18" spans="1:10" ht="30.75" thickBot="1" x14ac:dyDescent="0.3">
      <c r="A18" s="31"/>
      <c r="B18" s="16" t="s">
        <v>24</v>
      </c>
      <c r="C18" s="17"/>
      <c r="D18" s="16"/>
      <c r="E18" s="16"/>
      <c r="F18" s="16"/>
      <c r="G18" s="16"/>
      <c r="H18" s="32"/>
      <c r="I18" s="6"/>
      <c r="J18" s="6"/>
    </row>
    <row r="19" spans="1:10" ht="16.5" thickBot="1" x14ac:dyDescent="0.3">
      <c r="A19" s="21"/>
      <c r="B19" s="22" t="s">
        <v>25</v>
      </c>
      <c r="C19" s="23" t="s">
        <v>26</v>
      </c>
      <c r="D19" s="24">
        <v>0.05</v>
      </c>
      <c r="E19" s="23" t="s">
        <v>95</v>
      </c>
      <c r="F19" s="25">
        <v>47.25</v>
      </c>
      <c r="G19" s="25">
        <f>F19*10</f>
        <v>472.5</v>
      </c>
      <c r="H19" s="26" t="s">
        <v>83</v>
      </c>
      <c r="I19" s="6"/>
      <c r="J19" s="6"/>
    </row>
    <row r="20" spans="1:10" ht="29.25" x14ac:dyDescent="0.25">
      <c r="A20" s="44" t="s">
        <v>27</v>
      </c>
      <c r="B20" s="18" t="s">
        <v>28</v>
      </c>
      <c r="C20" s="19"/>
      <c r="D20" s="20"/>
      <c r="E20" s="20"/>
      <c r="F20" s="20"/>
      <c r="G20" s="20"/>
      <c r="H20" s="33"/>
      <c r="I20" s="6"/>
      <c r="J20" s="6"/>
    </row>
    <row r="21" spans="1:10" x14ac:dyDescent="0.25">
      <c r="A21" s="30"/>
      <c r="B21" s="7" t="s">
        <v>29</v>
      </c>
      <c r="C21" s="8"/>
      <c r="D21" s="7"/>
      <c r="E21" s="7"/>
      <c r="F21" s="7"/>
      <c r="G21" s="7"/>
      <c r="H21" s="29"/>
      <c r="I21" s="6"/>
      <c r="J21" s="6"/>
    </row>
    <row r="22" spans="1:10" x14ac:dyDescent="0.25">
      <c r="A22" s="30"/>
      <c r="B22" s="7" t="s">
        <v>30</v>
      </c>
      <c r="C22" s="8"/>
      <c r="D22" s="7"/>
      <c r="E22" s="7"/>
      <c r="F22" s="7"/>
      <c r="G22" s="7"/>
      <c r="H22" s="29"/>
      <c r="I22" s="6"/>
      <c r="J22" s="6"/>
    </row>
    <row r="23" spans="1:10" x14ac:dyDescent="0.25">
      <c r="A23" s="30"/>
      <c r="B23" s="7" t="s">
        <v>31</v>
      </c>
      <c r="C23" s="8"/>
      <c r="D23" s="7"/>
      <c r="E23" s="7"/>
      <c r="F23" s="7"/>
      <c r="G23" s="7"/>
      <c r="H23" s="29"/>
      <c r="I23" s="6"/>
      <c r="J23" s="6"/>
    </row>
    <row r="24" spans="1:10" ht="30" x14ac:dyDescent="0.25">
      <c r="A24" s="30"/>
      <c r="B24" s="7" t="s">
        <v>32</v>
      </c>
      <c r="C24" s="8"/>
      <c r="D24" s="7"/>
      <c r="E24" s="7"/>
      <c r="F24" s="7"/>
      <c r="G24" s="7"/>
      <c r="H24" s="29"/>
      <c r="I24" s="6"/>
      <c r="J24" s="6"/>
    </row>
    <row r="25" spans="1:10" x14ac:dyDescent="0.25">
      <c r="A25" s="30"/>
      <c r="B25" s="7" t="s">
        <v>33</v>
      </c>
      <c r="C25" s="8"/>
      <c r="D25" s="7"/>
      <c r="E25" s="7"/>
      <c r="F25" s="7"/>
      <c r="G25" s="7"/>
      <c r="H25" s="29"/>
      <c r="I25" s="6"/>
      <c r="J25" s="6"/>
    </row>
    <row r="26" spans="1:10" x14ac:dyDescent="0.25">
      <c r="A26" s="30"/>
      <c r="B26" s="7" t="s">
        <v>34</v>
      </c>
      <c r="C26" s="8"/>
      <c r="D26" s="7"/>
      <c r="E26" s="7"/>
      <c r="F26" s="7"/>
      <c r="G26" s="7"/>
      <c r="H26" s="29"/>
      <c r="I26" s="6"/>
      <c r="J26" s="6"/>
    </row>
    <row r="27" spans="1:10" ht="16.5" thickBot="1" x14ac:dyDescent="0.3">
      <c r="A27" s="31"/>
      <c r="B27" s="16" t="s">
        <v>35</v>
      </c>
      <c r="C27" s="17"/>
      <c r="D27" s="16"/>
      <c r="E27" s="16"/>
      <c r="F27" s="16"/>
      <c r="G27" s="16"/>
      <c r="H27" s="32"/>
      <c r="I27" s="6"/>
      <c r="J27" s="6"/>
    </row>
    <row r="28" spans="1:10" ht="16.5" thickBot="1" x14ac:dyDescent="0.3">
      <c r="A28" s="21"/>
      <c r="B28" s="22" t="s">
        <v>36</v>
      </c>
      <c r="C28" s="23" t="s">
        <v>26</v>
      </c>
      <c r="D28" s="24">
        <v>0.05</v>
      </c>
      <c r="E28" s="23" t="s">
        <v>96</v>
      </c>
      <c r="F28" s="25">
        <v>21</v>
      </c>
      <c r="G28" s="25">
        <f>F28*10</f>
        <v>210</v>
      </c>
      <c r="H28" s="26" t="s">
        <v>84</v>
      </c>
      <c r="I28" s="6"/>
      <c r="J28" s="6"/>
    </row>
    <row r="29" spans="1:10" ht="16.5" thickBot="1" x14ac:dyDescent="0.3">
      <c r="A29" s="94"/>
      <c r="B29" s="95" t="s">
        <v>37</v>
      </c>
      <c r="C29" s="55"/>
      <c r="D29" s="54"/>
      <c r="E29" s="54"/>
      <c r="F29" s="54"/>
      <c r="G29" s="96">
        <f>G28+G19</f>
        <v>682.5</v>
      </c>
      <c r="H29" s="56"/>
      <c r="I29" s="6"/>
      <c r="J29" s="6"/>
    </row>
    <row r="30" spans="1:10" ht="16.5" thickBot="1" x14ac:dyDescent="0.3">
      <c r="A30" s="90"/>
      <c r="B30" s="91" t="s">
        <v>38</v>
      </c>
      <c r="C30" s="92"/>
      <c r="D30" s="91"/>
      <c r="E30" s="91"/>
      <c r="F30" s="91"/>
      <c r="G30" s="91"/>
      <c r="H30" s="93"/>
      <c r="I30" s="6"/>
      <c r="J30" s="6"/>
    </row>
    <row r="31" spans="1:10" ht="29.25" thickBot="1" x14ac:dyDescent="0.3">
      <c r="A31" s="60" t="s">
        <v>40</v>
      </c>
      <c r="B31" s="58" t="s">
        <v>41</v>
      </c>
      <c r="C31" s="59"/>
      <c r="D31" s="54"/>
      <c r="E31" s="54"/>
      <c r="F31" s="54"/>
      <c r="G31" s="54"/>
      <c r="H31" s="56"/>
      <c r="I31" s="6"/>
      <c r="J31" s="6"/>
    </row>
    <row r="32" spans="1:10" x14ac:dyDescent="0.25">
      <c r="A32" s="45"/>
      <c r="B32" s="57" t="s">
        <v>42</v>
      </c>
      <c r="C32" s="46"/>
      <c r="D32" s="20"/>
      <c r="E32" s="20"/>
      <c r="F32" s="20"/>
      <c r="G32" s="20"/>
      <c r="H32" s="33"/>
      <c r="I32" s="6"/>
      <c r="J32" s="6"/>
    </row>
    <row r="33" spans="1:10" ht="93" x14ac:dyDescent="0.25">
      <c r="A33" s="34"/>
      <c r="B33" s="10" t="s">
        <v>43</v>
      </c>
      <c r="C33" s="9"/>
      <c r="D33" s="7"/>
      <c r="E33" s="7"/>
      <c r="F33" s="7"/>
      <c r="G33" s="7"/>
      <c r="H33" s="29"/>
      <c r="I33" s="6"/>
      <c r="J33" s="6"/>
    </row>
    <row r="34" spans="1:10" x14ac:dyDescent="0.25">
      <c r="A34" s="61" t="s">
        <v>44</v>
      </c>
      <c r="B34" s="62" t="s">
        <v>39</v>
      </c>
      <c r="C34" s="63" t="s">
        <v>26</v>
      </c>
      <c r="D34" s="14">
        <v>0.05</v>
      </c>
      <c r="E34" s="13" t="s">
        <v>91</v>
      </c>
      <c r="F34" s="15">
        <v>44.1</v>
      </c>
      <c r="G34" s="15">
        <f>F34*10</f>
        <v>441</v>
      </c>
      <c r="H34" s="64" t="s">
        <v>85</v>
      </c>
      <c r="I34" s="6"/>
      <c r="J34" s="6"/>
    </row>
    <row r="35" spans="1:10" x14ac:dyDescent="0.25">
      <c r="A35" s="61" t="s">
        <v>45</v>
      </c>
      <c r="B35" s="62" t="s">
        <v>46</v>
      </c>
      <c r="C35" s="63" t="s">
        <v>26</v>
      </c>
      <c r="D35" s="14">
        <v>0.05</v>
      </c>
      <c r="E35" s="13" t="s">
        <v>92</v>
      </c>
      <c r="F35" s="15">
        <v>86.1</v>
      </c>
      <c r="G35" s="15">
        <f>F35*10</f>
        <v>861</v>
      </c>
      <c r="H35" s="64" t="s">
        <v>85</v>
      </c>
      <c r="I35" s="6"/>
      <c r="J35" s="6"/>
    </row>
    <row r="36" spans="1:10" x14ac:dyDescent="0.25">
      <c r="A36" s="35"/>
      <c r="B36" s="10" t="s">
        <v>47</v>
      </c>
      <c r="C36" s="9"/>
      <c r="D36" s="7"/>
      <c r="E36" s="7"/>
      <c r="F36" s="7"/>
      <c r="G36" s="7"/>
      <c r="H36" s="29"/>
      <c r="I36" s="6"/>
      <c r="J36" s="6"/>
    </row>
    <row r="37" spans="1:10" ht="60.75" customHeight="1" x14ac:dyDescent="0.25">
      <c r="A37" s="35"/>
      <c r="B37" s="10" t="s">
        <v>48</v>
      </c>
      <c r="C37" s="9"/>
      <c r="D37" s="7"/>
      <c r="E37" s="7"/>
      <c r="F37" s="7"/>
      <c r="G37" s="7"/>
      <c r="H37" s="29"/>
      <c r="I37" s="6"/>
      <c r="J37" s="6"/>
    </row>
    <row r="38" spans="1:10" x14ac:dyDescent="0.25">
      <c r="A38" s="61" t="s">
        <v>49</v>
      </c>
      <c r="B38" s="62" t="s">
        <v>39</v>
      </c>
      <c r="C38" s="63" t="s">
        <v>26</v>
      </c>
      <c r="D38" s="14">
        <v>0.05</v>
      </c>
      <c r="E38" s="13" t="s">
        <v>89</v>
      </c>
      <c r="F38" s="15">
        <v>37.799999999999997</v>
      </c>
      <c r="G38" s="15">
        <f>F38*10</f>
        <v>378</v>
      </c>
      <c r="H38" s="64" t="s">
        <v>86</v>
      </c>
      <c r="I38" s="6"/>
      <c r="J38" s="6"/>
    </row>
    <row r="39" spans="1:10" ht="16.5" thickBot="1" x14ac:dyDescent="0.3">
      <c r="A39" s="65" t="s">
        <v>50</v>
      </c>
      <c r="B39" s="66" t="s">
        <v>46</v>
      </c>
      <c r="C39" s="67" t="s">
        <v>26</v>
      </c>
      <c r="D39" s="68">
        <v>0.05</v>
      </c>
      <c r="E39" s="69" t="s">
        <v>90</v>
      </c>
      <c r="F39" s="70">
        <v>90.3</v>
      </c>
      <c r="G39" s="70">
        <f>F39*10</f>
        <v>903</v>
      </c>
      <c r="H39" s="71" t="s">
        <v>86</v>
      </c>
      <c r="I39" s="6"/>
      <c r="J39" s="6"/>
    </row>
    <row r="40" spans="1:10" x14ac:dyDescent="0.25">
      <c r="A40" s="72"/>
      <c r="B40" s="73" t="s">
        <v>51</v>
      </c>
      <c r="C40" s="74"/>
      <c r="D40" s="75"/>
      <c r="E40" s="75"/>
      <c r="F40" s="75"/>
      <c r="G40" s="76">
        <f>G34+G35+G38+G39</f>
        <v>2583</v>
      </c>
      <c r="H40" s="77"/>
      <c r="I40" s="6"/>
      <c r="J40" s="6"/>
    </row>
    <row r="41" spans="1:10" ht="16.5" thickBot="1" x14ac:dyDescent="0.3">
      <c r="A41" s="78"/>
      <c r="B41" s="79" t="s">
        <v>52</v>
      </c>
      <c r="C41" s="80"/>
      <c r="D41" s="79"/>
      <c r="E41" s="79"/>
      <c r="F41" s="79"/>
      <c r="G41" s="79"/>
      <c r="H41" s="81"/>
      <c r="I41" s="6"/>
      <c r="J41" s="6"/>
    </row>
    <row r="42" spans="1:10" ht="16.5" thickBot="1" x14ac:dyDescent="0.3">
      <c r="A42" s="82" t="s">
        <v>53</v>
      </c>
      <c r="B42" s="83"/>
      <c r="C42" s="84"/>
      <c r="D42" s="83"/>
      <c r="E42" s="83"/>
      <c r="F42" s="83"/>
      <c r="G42" s="83"/>
      <c r="H42" s="85"/>
      <c r="I42" s="6"/>
      <c r="J42" s="6"/>
    </row>
    <row r="43" spans="1:10" ht="30" thickBot="1" x14ac:dyDescent="0.3">
      <c r="A43" s="40" t="s">
        <v>54</v>
      </c>
      <c r="B43" s="22" t="s">
        <v>55</v>
      </c>
      <c r="C43" s="41"/>
      <c r="D43" s="42"/>
      <c r="E43" s="42"/>
      <c r="F43" s="42"/>
      <c r="G43" s="42"/>
      <c r="H43" s="43"/>
      <c r="I43" s="6"/>
      <c r="J43" s="6"/>
    </row>
    <row r="44" spans="1:10" x14ac:dyDescent="0.25">
      <c r="A44" s="86"/>
      <c r="B44" s="20" t="s">
        <v>8</v>
      </c>
      <c r="C44" s="19"/>
      <c r="D44" s="20"/>
      <c r="E44" s="20"/>
      <c r="F44" s="20"/>
      <c r="G44" s="20"/>
      <c r="H44" s="33"/>
      <c r="I44" s="6"/>
      <c r="J44" s="6"/>
    </row>
    <row r="45" spans="1:10" ht="45" x14ac:dyDescent="0.25">
      <c r="A45" s="30"/>
      <c r="B45" s="11" t="s">
        <v>56</v>
      </c>
      <c r="C45" s="8"/>
      <c r="D45" s="7"/>
      <c r="E45" s="7"/>
      <c r="F45" s="7"/>
      <c r="G45" s="7"/>
      <c r="H45" s="29"/>
      <c r="I45" s="6"/>
      <c r="J45" s="6"/>
    </row>
    <row r="46" spans="1:10" x14ac:dyDescent="0.25">
      <c r="A46" s="30"/>
      <c r="B46" s="11" t="s">
        <v>57</v>
      </c>
      <c r="C46" s="8"/>
      <c r="D46" s="7"/>
      <c r="E46" s="7"/>
      <c r="F46" s="7"/>
      <c r="G46" s="7"/>
      <c r="H46" s="29"/>
      <c r="I46" s="6"/>
      <c r="J46" s="6"/>
    </row>
    <row r="47" spans="1:10" x14ac:dyDescent="0.25">
      <c r="A47" s="30"/>
      <c r="B47" s="11" t="s">
        <v>58</v>
      </c>
      <c r="C47" s="8"/>
      <c r="D47" s="7"/>
      <c r="E47" s="7"/>
      <c r="F47" s="7"/>
      <c r="G47" s="7"/>
      <c r="H47" s="29"/>
      <c r="I47" s="6"/>
      <c r="J47" s="6"/>
    </row>
    <row r="48" spans="1:10" ht="30" x14ac:dyDescent="0.25">
      <c r="A48" s="30"/>
      <c r="B48" s="11" t="s">
        <v>59</v>
      </c>
      <c r="C48" s="8"/>
      <c r="D48" s="7"/>
      <c r="E48" s="7"/>
      <c r="F48" s="7"/>
      <c r="G48" s="7"/>
      <c r="H48" s="29"/>
      <c r="I48" s="6"/>
      <c r="J48" s="6"/>
    </row>
    <row r="49" spans="1:12" x14ac:dyDescent="0.25">
      <c r="A49" s="30"/>
      <c r="B49" s="11" t="s">
        <v>60</v>
      </c>
      <c r="C49" s="8"/>
      <c r="D49" s="7"/>
      <c r="E49" s="7"/>
      <c r="F49" s="7"/>
      <c r="G49" s="7"/>
      <c r="H49" s="29"/>
      <c r="I49" s="6"/>
      <c r="J49" s="6"/>
    </row>
    <row r="50" spans="1:12" x14ac:dyDescent="0.25">
      <c r="A50" s="30"/>
      <c r="B50" s="11" t="s">
        <v>61</v>
      </c>
      <c r="C50" s="8"/>
      <c r="D50" s="7"/>
      <c r="E50" s="7"/>
      <c r="F50" s="7"/>
      <c r="G50" s="7"/>
      <c r="H50" s="29"/>
      <c r="I50" s="6"/>
      <c r="J50" s="6"/>
    </row>
    <row r="51" spans="1:12" ht="16.5" thickBot="1" x14ac:dyDescent="0.3">
      <c r="A51" s="31"/>
      <c r="B51" s="16" t="s">
        <v>62</v>
      </c>
      <c r="C51" s="17"/>
      <c r="D51" s="16"/>
      <c r="E51" s="16"/>
      <c r="F51" s="16"/>
      <c r="G51" s="16"/>
      <c r="H51" s="32"/>
      <c r="I51" s="6"/>
      <c r="J51" s="6"/>
    </row>
    <row r="52" spans="1:12" x14ac:dyDescent="0.25">
      <c r="A52" s="97"/>
      <c r="B52" s="98" t="s">
        <v>63</v>
      </c>
      <c r="C52" s="99" t="s">
        <v>64</v>
      </c>
      <c r="D52" s="100">
        <v>0.21</v>
      </c>
      <c r="E52" s="99" t="s">
        <v>88</v>
      </c>
      <c r="F52" s="76">
        <v>52.03</v>
      </c>
      <c r="G52" s="76">
        <f>F52*200</f>
        <v>10406</v>
      </c>
      <c r="H52" s="101" t="s">
        <v>87</v>
      </c>
      <c r="I52" s="12"/>
      <c r="J52" s="12"/>
      <c r="K52" s="12"/>
      <c r="L52" s="12"/>
    </row>
    <row r="53" spans="1:12" ht="29.25" thickBot="1" x14ac:dyDescent="0.3">
      <c r="A53" s="102"/>
      <c r="B53" s="103" t="s">
        <v>65</v>
      </c>
      <c r="C53" s="104"/>
      <c r="D53" s="105"/>
      <c r="E53" s="105"/>
      <c r="F53" s="105"/>
      <c r="G53" s="105"/>
      <c r="H53" s="106"/>
      <c r="I53" s="6"/>
      <c r="J53" s="6"/>
    </row>
    <row r="54" spans="1:12" ht="16.5" thickBot="1" x14ac:dyDescent="0.3">
      <c r="A54" s="40" t="s">
        <v>66</v>
      </c>
      <c r="B54" s="22" t="s">
        <v>67</v>
      </c>
      <c r="C54" s="41"/>
      <c r="D54" s="42"/>
      <c r="E54" s="42"/>
      <c r="F54" s="42"/>
      <c r="G54" s="42"/>
      <c r="H54" s="43"/>
      <c r="I54" s="6"/>
      <c r="J54" s="6"/>
    </row>
    <row r="55" spans="1:12" x14ac:dyDescent="0.25">
      <c r="A55" s="86"/>
      <c r="B55" s="20" t="s">
        <v>8</v>
      </c>
      <c r="C55" s="19"/>
      <c r="D55" s="20"/>
      <c r="E55" s="20"/>
      <c r="F55" s="20"/>
      <c r="G55" s="20"/>
      <c r="H55" s="33"/>
      <c r="I55" s="6"/>
      <c r="J55" s="6"/>
    </row>
    <row r="56" spans="1:12" ht="45" x14ac:dyDescent="0.25">
      <c r="A56" s="30"/>
      <c r="B56" s="11" t="s">
        <v>68</v>
      </c>
      <c r="C56" s="8"/>
      <c r="D56" s="7"/>
      <c r="E56" s="7"/>
      <c r="F56" s="7"/>
      <c r="G56" s="7"/>
      <c r="H56" s="29"/>
      <c r="I56" s="6"/>
      <c r="J56" s="6"/>
    </row>
    <row r="57" spans="1:12" x14ac:dyDescent="0.25">
      <c r="A57" s="30"/>
      <c r="B57" s="7" t="s">
        <v>69</v>
      </c>
      <c r="C57" s="8"/>
      <c r="D57" s="7"/>
      <c r="E57" s="7"/>
      <c r="F57" s="7"/>
      <c r="G57" s="7"/>
      <c r="H57" s="29"/>
      <c r="I57" s="6"/>
      <c r="J57" s="6"/>
    </row>
    <row r="58" spans="1:12" ht="45" x14ac:dyDescent="0.25">
      <c r="A58" s="30"/>
      <c r="B58" s="7" t="s">
        <v>70</v>
      </c>
      <c r="C58" s="8"/>
      <c r="D58" s="7"/>
      <c r="E58" s="7"/>
      <c r="F58" s="7"/>
      <c r="G58" s="7"/>
      <c r="H58" s="29"/>
      <c r="I58" s="6"/>
      <c r="J58" s="6"/>
    </row>
    <row r="59" spans="1:12" ht="30" x14ac:dyDescent="0.25">
      <c r="A59" s="30"/>
      <c r="B59" s="7" t="s">
        <v>71</v>
      </c>
      <c r="C59" s="8"/>
      <c r="D59" s="7"/>
      <c r="E59" s="7"/>
      <c r="F59" s="7"/>
      <c r="G59" s="7"/>
      <c r="H59" s="29"/>
      <c r="I59" s="6"/>
      <c r="J59" s="6"/>
    </row>
    <row r="60" spans="1:12" ht="30" x14ac:dyDescent="0.25">
      <c r="A60" s="30"/>
      <c r="B60" s="7" t="s">
        <v>72</v>
      </c>
      <c r="C60" s="8"/>
      <c r="D60" s="7"/>
      <c r="E60" s="7"/>
      <c r="F60" s="7"/>
      <c r="G60" s="7"/>
      <c r="H60" s="29"/>
      <c r="I60" s="6"/>
      <c r="J60" s="6"/>
    </row>
    <row r="61" spans="1:12" ht="75" x14ac:dyDescent="0.25">
      <c r="A61" s="30"/>
      <c r="B61" s="7" t="s">
        <v>73</v>
      </c>
      <c r="C61" s="8"/>
      <c r="D61" s="7"/>
      <c r="E61" s="7"/>
      <c r="F61" s="7"/>
      <c r="G61" s="7"/>
      <c r="H61" s="29"/>
      <c r="I61" s="6"/>
      <c r="J61" s="6"/>
    </row>
    <row r="62" spans="1:12" x14ac:dyDescent="0.25">
      <c r="A62" s="30"/>
      <c r="B62" s="7" t="s">
        <v>74</v>
      </c>
      <c r="C62" s="8"/>
      <c r="D62" s="7"/>
      <c r="E62" s="7"/>
      <c r="F62" s="7"/>
      <c r="G62" s="7"/>
      <c r="H62" s="29"/>
      <c r="I62" s="6"/>
      <c r="J62" s="6"/>
    </row>
    <row r="63" spans="1:12" ht="33" x14ac:dyDescent="0.25">
      <c r="A63" s="30"/>
      <c r="B63" s="11" t="s">
        <v>75</v>
      </c>
      <c r="C63" s="8"/>
      <c r="D63" s="7"/>
      <c r="E63" s="7"/>
      <c r="F63" s="7"/>
      <c r="G63" s="7"/>
      <c r="H63" s="29"/>
      <c r="I63" s="6"/>
      <c r="J63" s="6"/>
    </row>
    <row r="64" spans="1:12" x14ac:dyDescent="0.25">
      <c r="A64" s="30"/>
      <c r="B64" s="7" t="s">
        <v>76</v>
      </c>
      <c r="C64" s="8"/>
      <c r="D64" s="7"/>
      <c r="E64" s="7"/>
      <c r="F64" s="7"/>
      <c r="G64" s="7"/>
      <c r="H64" s="29"/>
      <c r="I64" s="6"/>
      <c r="J64" s="6"/>
    </row>
    <row r="65" spans="1:12" x14ac:dyDescent="0.25">
      <c r="A65" s="30"/>
      <c r="B65" s="7" t="s">
        <v>77</v>
      </c>
      <c r="C65" s="8"/>
      <c r="D65" s="7"/>
      <c r="E65" s="7"/>
      <c r="F65" s="7"/>
      <c r="G65" s="7"/>
      <c r="H65" s="29"/>
      <c r="I65" s="6"/>
      <c r="J65" s="6"/>
    </row>
    <row r="66" spans="1:12" ht="30.75" thickBot="1" x14ac:dyDescent="0.3">
      <c r="A66" s="31"/>
      <c r="B66" s="16" t="s">
        <v>78</v>
      </c>
      <c r="C66" s="17"/>
      <c r="D66" s="16"/>
      <c r="E66" s="16"/>
      <c r="F66" s="16"/>
      <c r="G66" s="16"/>
      <c r="H66" s="32"/>
      <c r="I66" s="6"/>
      <c r="J66" s="6"/>
    </row>
    <row r="67" spans="1:12" x14ac:dyDescent="0.25">
      <c r="A67" s="47"/>
      <c r="B67" s="89" t="s">
        <v>79</v>
      </c>
      <c r="C67" s="27" t="s">
        <v>80</v>
      </c>
      <c r="D67" s="87">
        <v>0.21</v>
      </c>
      <c r="E67" s="27" t="s">
        <v>93</v>
      </c>
      <c r="F67" s="48">
        <v>19.36</v>
      </c>
      <c r="G67" s="107">
        <f>F67*120</f>
        <v>2323.1999999999998</v>
      </c>
      <c r="H67" s="28" t="s">
        <v>94</v>
      </c>
      <c r="I67" s="12"/>
      <c r="J67" s="12"/>
      <c r="K67" s="12"/>
      <c r="L67" s="12"/>
    </row>
    <row r="68" spans="1:12" ht="18.75" customHeight="1" thickBot="1" x14ac:dyDescent="0.3">
      <c r="A68" s="49"/>
      <c r="B68" s="88" t="s">
        <v>65</v>
      </c>
      <c r="C68" s="51"/>
      <c r="D68" s="50"/>
      <c r="E68" s="50"/>
      <c r="F68" s="50"/>
      <c r="G68" s="108"/>
      <c r="H68" s="52"/>
      <c r="I68" s="6"/>
      <c r="J68" s="6"/>
    </row>
    <row r="70" spans="1:12" x14ac:dyDescent="0.25">
      <c r="B70" s="109" t="s">
        <v>97</v>
      </c>
    </row>
  </sheetData>
  <pageMargins left="0.31496062992125984" right="0.31496062992125984" top="0.35433070866141736"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Danute</cp:lastModifiedBy>
  <cp:lastPrinted>2015-08-14T11:32:58Z</cp:lastPrinted>
  <dcterms:created xsi:type="dcterms:W3CDTF">2015-08-07T11:06:10Z</dcterms:created>
  <dcterms:modified xsi:type="dcterms:W3CDTF">2015-08-31T10:49:19Z</dcterms:modified>
</cp:coreProperties>
</file>