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ersonal\Desktop\Įmonės\KTU\KTU_KAVOS_PETRAUKĖLĖS_2021\"/>
    </mc:Choice>
  </mc:AlternateContent>
  <bookViews>
    <workbookView xWindow="0" yWindow="0" windowWidth="19200" windowHeight="11595"/>
  </bookViews>
  <sheets>
    <sheet name="vanduo" sheetId="5" r:id="rId1"/>
  </sheets>
  <calcPr calcId="162913"/>
</workbook>
</file>

<file path=xl/calcChain.xml><?xml version="1.0" encoding="utf-8"?>
<calcChain xmlns="http://schemas.openxmlformats.org/spreadsheetml/2006/main">
  <c r="C62" i="5" l="1"/>
  <c r="F62" i="5" l="1"/>
  <c r="F61" i="5" l="1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3" i="5" l="1"/>
  <c r="F64" i="5" s="1"/>
  <c r="F65" i="5" s="1"/>
</calcChain>
</file>

<file path=xl/sharedStrings.xml><?xml version="1.0" encoding="utf-8"?>
<sst xmlns="http://schemas.openxmlformats.org/spreadsheetml/2006/main" count="181" uniqueCount="127">
  <si>
    <t>Eil. Nr.</t>
  </si>
  <si>
    <t xml:space="preserve">Pavadinimas </t>
  </si>
  <si>
    <t>Kiekis (preliminarus/ palyginamasis)</t>
  </si>
  <si>
    <t>Mato vienetas</t>
  </si>
  <si>
    <t>Viso kaina, € be PVM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</si>
  <si>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</si>
  <si>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</si>
  <si>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</si>
  <si>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</si>
  <si>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</si>
  <si>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</si>
  <si>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</si>
  <si>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</si>
  <si>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</si>
  <si>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</si>
  <si>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</si>
  <si>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</si>
  <si>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</si>
  <si>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</si>
  <si>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</si>
  <si>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</si>
  <si>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</si>
  <si>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</si>
  <si>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</si>
  <si>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</si>
  <si>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</si>
  <si>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</si>
  <si>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</si>
  <si>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</si>
  <si>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</si>
  <si>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</si>
  <si>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</si>
  <si>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</si>
  <si>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</si>
  <si>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</si>
  <si>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</si>
  <si>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</si>
  <si>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</si>
  <si>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</si>
  <si>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</si>
  <si>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</si>
  <si>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</si>
  <si>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</si>
  <si>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</si>
  <si>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</si>
  <si>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</si>
  <si>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</si>
  <si>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</si>
  <si>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</si>
  <si>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</si>
  <si>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</si>
  <si>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</si>
  <si>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</si>
  <si>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</si>
  <si>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</si>
  <si>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</si>
  <si>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</si>
  <si>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</si>
  <si>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</si>
  <si>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Mato vieneto kaina, € be PVM</t>
  </si>
  <si>
    <t>KAVOS PERTRAUKĖLIŲ PREKĖS</t>
  </si>
  <si>
    <t>Mineralinis vanduo „Tichė“ arba lygiavertis, negazuotas, fasuotas iki 0,5 l plastikinėje taroje</t>
  </si>
  <si>
    <t>Mineralinis vanduo „Tichė“ arba lygiavertis, gazuotas, fasuotas po 0,5 l plastikinėje taroje</t>
  </si>
  <si>
    <t>Mineralinis vanduo „Tichė“ arba lygiavertis, negazuotas, fasuotas po 0,33 l plastikinėje taroje</t>
  </si>
  <si>
    <t>Mineralinis vanduo „Tichė“ arba lygiavertis, gazuotas, fasuotas po 0,33 l plastikinėje taroje</t>
  </si>
  <si>
    <t>Mineralinis vanduo „Tichė“ arba lygiavertis, negazuotas, fasuotas po 1,0 l plastikinėje taroje</t>
  </si>
  <si>
    <t>Mineralinis vanduo „Tichė“ arba lygiavertis, gazuotas, fasuotas po 1,5 l plastikinėje taroje</t>
  </si>
  <si>
    <t>Mineralinis vanduo „Tichė su citrina“ arba lygiavertis, gazuotas, fasuotas po 1,5 l plastikinėje taroje</t>
  </si>
  <si>
    <t>vnt</t>
  </si>
  <si>
    <t>Mineralinis vanduo „Tichė“ arba lygiavertis, negazuotas, fasuotas po 2,0 l</t>
  </si>
  <si>
    <t>Mineralinis vanduo „Rasa“ arba lygiavertis, negazuotas, fasuotas po 0,5 l plastikinėje taroje</t>
  </si>
  <si>
    <t>Mineralinis vanduo „Rasa“ arba lygiavertis, gazuotas, fasuotas po 0,5 l plastikinėje taroje</t>
  </si>
  <si>
    <t>Mineralinis vanduo „Rasa“ arba lygiavertis, gazuotas, fasuotas po 1,5 l plastikinėje taroje</t>
  </si>
  <si>
    <t>Mineralinis vanduo „Rasa“ arba lygiavertis, negazuotas, fasuotas po 1,5 l plastikinėje taroje</t>
  </si>
  <si>
    <t>Mineralinis vanduo „Vytautas“ arba lygiavertis, gazuotas, fasuotas po 1,5 l plastikinėje taroje</t>
  </si>
  <si>
    <t>Coca Cola fasuotas po 0,5 l plastikinėje taroje</t>
  </si>
  <si>
    <t>Sprite fasuotas po 0,5 l plastikinėje taroje</t>
  </si>
  <si>
    <t>Fanta fasuotas po 0,5 l plastikinėje taroje</t>
  </si>
  <si>
    <t>Gėrimas „Aloe Vera“ fasuotas po 1,5 l plastikinėje taroje</t>
  </si>
  <si>
    <t>Gėrimas „Aloe Vera“ fasuotas po 0,5 l</t>
  </si>
  <si>
    <t>Mineralinis vanduo „Vytautas“ arba lygiavertis, gazuotas fasuotas po 0,5 l</t>
  </si>
  <si>
    <t>Mineralinis vanduo „Geras“ arba lygiavertis, gazuotas fasuotas po 1,5 l</t>
  </si>
  <si>
    <t>Mineralinis vanduo „Geras“ arba lygiavertis, negazuotas fasuotas po 5,0 l</t>
  </si>
  <si>
    <t>Mineralinis vanduo „Borjomi“ arba lygiavertis, gazuotas fasuotas po 1,0 l</t>
  </si>
  <si>
    <t>Mineralinis vanduo „Borjomi“ arba lygiavertis, gazuotas fasuotas po 0,5 l ( plastikinė pakuotė)</t>
  </si>
  <si>
    <t>Mineralinis vanduo „Neptūnas“ arba lygiavertis, negazuotas fasuotas po 1,5 l</t>
  </si>
  <si>
    <t>Mineralinis vanduo „Neptūnas“ arba lygiavertis, gazuotas fasuotas po 1,5 l</t>
  </si>
  <si>
    <t>Mineralinis vanduo „Neptūnas“ arba lygiavertis, negazuotas fasuotas po 0,5 l</t>
  </si>
  <si>
    <t>Mineralinis vanduo „Neptūnas“ arba lygiavertis, gazuotas fasuotas po 0,5 l</t>
  </si>
  <si>
    <t>Šalta arbata, fasuota po 0,5 - 1,0 l</t>
  </si>
  <si>
    <t>Limonadas „Twist“ fasuotas po 2,5 l</t>
  </si>
  <si>
    <t>Gira „Duonos gira“ arba lygiavertė, skardinėje, fasuota po 0,5 l</t>
  </si>
  <si>
    <t>Gira „Raudona meška“ arba lygiavertė, fasuota po 1,5 l</t>
  </si>
  <si>
    <t>Gėrimas „Gaja“ arba lygiavertis, fasuotas po 1,0 l</t>
  </si>
  <si>
    <t>Gėrimas „Kubuš“ arba lygiavertis, fasuotas po 0,33 l</t>
  </si>
  <si>
    <t>Gėrimas „Rasa Juice“ arba lygiavertis, fasuotas po 1,5 l</t>
  </si>
  <si>
    <t>Gėrimas „Rasa su citrina“ arba lygiavertis, fasuotas po 0,5 l</t>
  </si>
  <si>
    <t>pak</t>
  </si>
  <si>
    <t xml:space="preserve">Obolių, morkų, serbentų sultys Vaisių kiekis nemažiau kaip 50 proc., išpilstytos į 3 l talpos stiklainiuose. (ŽŪ ministro 2013 m. spalio 21  d. įsakymo Nr. 3D-712 redakcija) </t>
  </si>
  <si>
    <t>Obuolių sultys 100 % „Elmenhorster“ arba lygiavertės, fasuotos į 1,0 l talpos tetrapakus. (ŽŪ ministro 2013 m. spalio 21  d. įsakymo Nr. 3D-712 redakcija)</t>
  </si>
  <si>
    <t>Ananasų sultys nemažesnės kaip 50 % koncentracijos „Elmenhorster“ arba lygiavertės, fasuotos į 1,0 l talpos tetrapakus.  (ŽŪ ministro 2013 m. spalio 21  d. įsakymo Nr. 3D-712 redakcija)</t>
  </si>
  <si>
    <t>Apelsinų sultys 100 % „Elmenhorster“ arba lygiavertės, fasuotos į 1,0 l talpos tetrapakus. (ŽŪ ministro 2013 m. spalio 21  d. įsakymo Nr. 3D-712 redakcija)</t>
  </si>
  <si>
    <t>Bananų nektaras „Elmenhorster“ arba lygiavertis, fasuotas į 1,0 l talpos tetrapakus.  (ŽŪ ministro 2013 m. spalio 21  d. įsakymo Nr. 3D-712 redakcija)</t>
  </si>
  <si>
    <t>Slyvų nektaras „Elmenhorster“  arba lygiavertis, fasuotas į 1,0 l talpos tetrapaku.,  (ŽŪ ministro 2013 m. spalio 21  d. įsakymo Nr. 3D-712 redakcija)</t>
  </si>
  <si>
    <t>Greipfrutų sultys ne mažesnės 50 %  koncentracijos „Elmenhorster“  arba lygiavertės, fasuotos į 1,0 l talpos tetrapakus.(ŽŪ ministro 2013 m. spalio 21  d. įsakymo Nr. 3D-712 redakcija)</t>
  </si>
  <si>
    <t>Persikų nektaras „Elmenhorster“  arba lygiavertis, fasuotos į 1,0 l talpos tetrapakus. (ŽŪ ministro 2013 m. spalio 21  d. įsakymo Nr. 3D-712 redakcija)</t>
  </si>
  <si>
    <t>Baltųjų vynuogių sultys 100 % „Elmenhorster“ arba lygiavertės, fasuotos į 1,0 l talpos tetrapakus.  (ŽŪ ministro 2013 m. spalio 21  d. įsakymo Nr. 3D-712 redakcija)</t>
  </si>
  <si>
    <t>Raudonųjų vynuogių sultys 100 % „Elmenhorster“  arba lygiavertės, fasuotos į  1,0 l talpos tetrapakus (ŽŪ ministro 2013 m. spalio 21  d. įsakymo Nr. 3D-712 redakcija)</t>
  </si>
  <si>
    <t>Mango nektaras „Elmenhorster“ arba lygiavertis, fasuotas į 1,0 l talpos tetrapakus. (ŽŪ ministro 2013 m. spalio 21  d. įsakymo Nr. 3D-712 redakcija)</t>
  </si>
  <si>
    <t>Multivitaminų sultys nemažesnės kaip 50 % koncentracijos „Elmenhorster“  arba lygiavertės, fasuotos į 1,0 l talpos tetrapakus,  (ŽŪ ministro 2013 m. spalio 21  d. įsakymo Nr. 3D-712 redakcija).</t>
  </si>
  <si>
    <t xml:space="preserve">Pomidorų sultys „Elmenhorster“  arba lygiavertės, fasuotos į 1,0 l talpos tetrapakus. (ŽŪ ministro 2013 m. spalio 21  d. įsakymo Nr. 3D-712 redakcija) </t>
  </si>
  <si>
    <t>Apelsinų sulčių koncentratas (gėrimui gaminti) fasuotas į ne mažesnės kaip 1.0 l talpos tetrapakus.  (ŽŪ ministro 2013 m. spalio 21  d. įsakymo Nr. 3D-712 redakcija)</t>
  </si>
  <si>
    <t>Apelsinų sultys vaisių kiekis ne mažiau kaip 100 proc., išpilstytos 0,25 l talpos taroje, atitinkantis reikalavimus, patvirtintus (ŽŪ ministro 2013 m. spalio 21  d. įsakymo Nr. 3D-712 redakcija)</t>
  </si>
  <si>
    <t>2 pirkimo dalis:  vanduo, vaisvandeniai, sultys reikalingos KTU padaliniams Kauno mieste</t>
  </si>
  <si>
    <t xml:space="preserve"> 2.2 priedas. Techninės specifikacijos projektas </t>
  </si>
  <si>
    <t>Užstatas už pakuotes</t>
  </si>
  <si>
    <t xml:space="preserve">Viso palyginamoji kaina,  € be PVM (be užstato vertės): </t>
  </si>
  <si>
    <t>PVM* sudaro, % (netaikomas užstatui už vienkartines pakuotes)</t>
  </si>
  <si>
    <t xml:space="preserve">Bendra palyginamoji pasiūlymo kaina,  € su PVM: </t>
  </si>
  <si>
    <t>A</t>
  </si>
  <si>
    <t>B</t>
  </si>
  <si>
    <t>C</t>
  </si>
  <si>
    <t>Ananasų sultys iš koncentrato, sufasuotos po 1 l, (ŽŪ ministro 2013 m. spalio 21  d. įsakymo Nr. 3D-712 redakcija)</t>
  </si>
  <si>
    <t>Granatų nektaras, 25 % sultys iš koncentrato, sufasuotos po 1 l, (ŽŪ ministro 2013 m. spalio 21  d. įsakymo Nr. 3D-712 redakcija)</t>
  </si>
  <si>
    <t>Mangų nektaras, 25 % sultys iš koncentrato, sufasuotos po 1 l, (ŽŪ ministro 2013 m. spalio 21  d. įsakymo Nr. 3D-712 redakcija)</t>
  </si>
  <si>
    <t>Obuolių sultys  - vaisių kiekis ne mažiau kaip 25 proc., fasuotos 0,25 l talpos tertapakuose. (ŽŪ ministro 2013 m. spalio 21  d. įsakymo Nr. 3D-712 redakcija)</t>
  </si>
  <si>
    <t>Multivitaminų sultys - vaisių kiekis ne mažiau kaip 50 proc.  , fasuotos 0,25 l talpos tetrapakuose. (ŽŪ ministro 2013 m. salio 21  d. įsakymo Nr. 3D-712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</si>
</sst>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0" xfId="0" applyNumberFormat="1"/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0" fillId="0" borderId="0" xfId="0" applyFill="1"/>
    <xf numFmtId="0" fontId="5" fillId="0" borderId="0" xfId="0" applyFont="1" applyAlignment="1">
      <alignment horizontal="left" vertical="center"/>
    </xf>
    <xf numFmtId="0" fontId="0" fillId="0" borderId="0" xfId="0" applyBorder="1"/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1" fillId="0" borderId="0" xfId="0" applyNumberFormat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vertical="center"/>
      <protection locked="0"/>
    </xf>
    <xf numFmtId="2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8" xfId="0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60" workbookViewId="0">
      <selection activeCell="F62" sqref="F62:F63"/>
    </sheetView>
  </sheetViews>
  <sheetFormatPr defaultRowHeight="15" x14ac:dyDescent="0.25"/>
  <cols>
    <col min="2" max="2" width="36.7109375" customWidth="1"/>
    <col min="3" max="3" width="17.7109375" customWidth="1"/>
    <col min="4" max="4" width="12.140625" customWidth="1"/>
    <col min="5" max="5" width="18.28515625" customWidth="1"/>
    <col min="6" max="6" width="22.7109375" customWidth="1"/>
  </cols>
  <sheetData>
    <row r="1" spans="1:8" x14ac:dyDescent="0.25">
      <c r="A1" s="3"/>
      <c r="C1" s="6"/>
      <c r="D1" s="7" t="s">
        <v>114</v>
      </c>
      <c r="E1" s="7"/>
      <c r="F1" s="7"/>
      <c r="G1" s="8"/>
      <c r="H1" s="8"/>
    </row>
    <row r="2" spans="1:8" x14ac:dyDescent="0.25">
      <c r="A2" s="3"/>
      <c r="C2" s="6"/>
      <c r="D2" s="8"/>
      <c r="E2" s="8"/>
      <c r="F2" s="8"/>
      <c r="G2" s="8"/>
      <c r="H2" s="8"/>
    </row>
    <row r="3" spans="1:8" x14ac:dyDescent="0.25">
      <c r="A3" s="40" t="s">
        <v>60</v>
      </c>
      <c r="B3" s="40"/>
      <c r="C3" s="40"/>
      <c r="D3" s="40"/>
      <c r="E3" s="40"/>
      <c r="F3" s="40"/>
    </row>
    <row r="4" spans="1:8" ht="15.75" x14ac:dyDescent="0.25">
      <c r="A4" s="11"/>
      <c r="B4" s="9" t="s">
        <v>113</v>
      </c>
      <c r="C4" s="12"/>
      <c r="D4" s="13"/>
      <c r="E4" s="13"/>
      <c r="F4" s="13"/>
    </row>
    <row r="5" spans="1:8" ht="16.5" thickBot="1" x14ac:dyDescent="0.3">
      <c r="A5" s="14"/>
      <c r="B5" s="15"/>
      <c r="C5" s="16"/>
      <c r="D5" s="15"/>
      <c r="E5" s="17"/>
      <c r="F5" s="17"/>
    </row>
    <row r="6" spans="1:8" ht="26.25" thickBot="1" x14ac:dyDescent="0.3">
      <c r="A6" s="18" t="s">
        <v>0</v>
      </c>
      <c r="B6" s="19" t="s">
        <v>1</v>
      </c>
      <c r="C6" s="20" t="s">
        <v>2</v>
      </c>
      <c r="D6" s="20" t="s">
        <v>3</v>
      </c>
      <c r="E6" s="20" t="s">
        <v>59</v>
      </c>
      <c r="F6" s="20" t="s">
        <v>4</v>
      </c>
      <c r="G6" s="1"/>
    </row>
    <row r="7" spans="1:8" ht="39" thickBot="1" x14ac:dyDescent="0.3">
      <c r="A7" s="21" t="s">
        <v>5</v>
      </c>
      <c r="B7" s="4" t="s">
        <v>61</v>
      </c>
      <c r="C7" s="22">
        <v>500</v>
      </c>
      <c r="D7" s="22" t="s">
        <v>68</v>
      </c>
      <c r="E7" s="38">
        <v>0.28999999999999998</v>
      </c>
      <c r="F7" s="24">
        <f t="shared" ref="F7:F38" si="0">C7*E7</f>
        <v>145</v>
      </c>
      <c r="G7" s="1"/>
    </row>
    <row r="8" spans="1:8" ht="26.25" thickBot="1" x14ac:dyDescent="0.3">
      <c r="A8" s="21" t="s">
        <v>6</v>
      </c>
      <c r="B8" s="4" t="s">
        <v>62</v>
      </c>
      <c r="C8" s="22">
        <v>500</v>
      </c>
      <c r="D8" s="22" t="s">
        <v>68</v>
      </c>
      <c r="E8" s="39">
        <v>0.28999999999999998</v>
      </c>
      <c r="F8" s="24">
        <f t="shared" si="0"/>
        <v>145</v>
      </c>
      <c r="G8" s="1"/>
    </row>
    <row r="9" spans="1:8" ht="39" thickBot="1" x14ac:dyDescent="0.3">
      <c r="A9" s="21" t="s">
        <v>7</v>
      </c>
      <c r="B9" s="4" t="s">
        <v>63</v>
      </c>
      <c r="C9" s="22">
        <v>1000</v>
      </c>
      <c r="D9" s="22" t="s">
        <v>68</v>
      </c>
      <c r="E9" s="39">
        <v>0.28000000000000003</v>
      </c>
      <c r="F9" s="24">
        <f t="shared" si="0"/>
        <v>280</v>
      </c>
      <c r="G9" s="1"/>
    </row>
    <row r="10" spans="1:8" ht="26.25" thickBot="1" x14ac:dyDescent="0.3">
      <c r="A10" s="21" t="s">
        <v>8</v>
      </c>
      <c r="B10" s="4" t="s">
        <v>64</v>
      </c>
      <c r="C10" s="22">
        <v>1000</v>
      </c>
      <c r="D10" s="22" t="s">
        <v>68</v>
      </c>
      <c r="E10" s="39">
        <v>0.28000000000000003</v>
      </c>
      <c r="F10" s="24">
        <f t="shared" si="0"/>
        <v>280</v>
      </c>
      <c r="G10" s="1"/>
    </row>
    <row r="11" spans="1:8" ht="39" thickBot="1" x14ac:dyDescent="0.3">
      <c r="A11" s="21" t="s">
        <v>9</v>
      </c>
      <c r="B11" s="4" t="s">
        <v>65</v>
      </c>
      <c r="C11" s="22">
        <v>200</v>
      </c>
      <c r="D11" s="22" t="s">
        <v>68</v>
      </c>
      <c r="E11" s="39">
        <v>0.35</v>
      </c>
      <c r="F11" s="24">
        <f t="shared" si="0"/>
        <v>70</v>
      </c>
      <c r="G11" s="1"/>
    </row>
    <row r="12" spans="1:8" ht="26.25" thickBot="1" x14ac:dyDescent="0.3">
      <c r="A12" s="21" t="s">
        <v>10</v>
      </c>
      <c r="B12" s="4" t="s">
        <v>66</v>
      </c>
      <c r="C12" s="22">
        <v>50</v>
      </c>
      <c r="D12" s="22" t="s">
        <v>68</v>
      </c>
      <c r="E12" s="39">
        <v>0.56000000000000005</v>
      </c>
      <c r="F12" s="24">
        <f t="shared" si="0"/>
        <v>28.000000000000004</v>
      </c>
      <c r="G12" s="1"/>
    </row>
    <row r="13" spans="1:8" ht="39" thickBot="1" x14ac:dyDescent="0.3">
      <c r="A13" s="21" t="s">
        <v>11</v>
      </c>
      <c r="B13" s="4" t="s">
        <v>67</v>
      </c>
      <c r="C13" s="22">
        <v>200</v>
      </c>
      <c r="D13" s="22" t="s">
        <v>68</v>
      </c>
      <c r="E13" s="39">
        <v>0.3</v>
      </c>
      <c r="F13" s="24">
        <f t="shared" si="0"/>
        <v>60</v>
      </c>
      <c r="G13" s="1"/>
    </row>
    <row r="14" spans="1:8" ht="26.25" thickBot="1" x14ac:dyDescent="0.3">
      <c r="A14" s="21" t="s">
        <v>12</v>
      </c>
      <c r="B14" s="4" t="s">
        <v>69</v>
      </c>
      <c r="C14" s="22">
        <v>50</v>
      </c>
      <c r="D14" s="22" t="s">
        <v>68</v>
      </c>
      <c r="E14" s="39">
        <v>0.57999999999999996</v>
      </c>
      <c r="F14" s="24">
        <f t="shared" si="0"/>
        <v>28.999999999999996</v>
      </c>
      <c r="G14" s="1"/>
    </row>
    <row r="15" spans="1:8" ht="39" thickBot="1" x14ac:dyDescent="0.3">
      <c r="A15" s="21" t="s">
        <v>13</v>
      </c>
      <c r="B15" s="4" t="s">
        <v>70</v>
      </c>
      <c r="C15" s="22">
        <v>500</v>
      </c>
      <c r="D15" s="22" t="s">
        <v>68</v>
      </c>
      <c r="E15" s="39">
        <v>0.22</v>
      </c>
      <c r="F15" s="24">
        <f t="shared" si="0"/>
        <v>110</v>
      </c>
      <c r="G15" s="1"/>
    </row>
    <row r="16" spans="1:8" ht="26.25" thickBot="1" x14ac:dyDescent="0.3">
      <c r="A16" s="21" t="s">
        <v>14</v>
      </c>
      <c r="B16" s="4" t="s">
        <v>71</v>
      </c>
      <c r="C16" s="22">
        <v>500</v>
      </c>
      <c r="D16" s="22" t="s">
        <v>68</v>
      </c>
      <c r="E16" s="39">
        <v>0.22</v>
      </c>
      <c r="F16" s="24">
        <f t="shared" si="0"/>
        <v>110</v>
      </c>
      <c r="G16" s="1"/>
    </row>
    <row r="17" spans="1:7" ht="26.25" thickBot="1" x14ac:dyDescent="0.3">
      <c r="A17" s="21" t="s">
        <v>15</v>
      </c>
      <c r="B17" s="4" t="s">
        <v>72</v>
      </c>
      <c r="C17" s="22">
        <v>50</v>
      </c>
      <c r="D17" s="22" t="s">
        <v>68</v>
      </c>
      <c r="E17" s="39">
        <v>0.47</v>
      </c>
      <c r="F17" s="24">
        <f t="shared" si="0"/>
        <v>23.5</v>
      </c>
      <c r="G17" s="1"/>
    </row>
    <row r="18" spans="1:7" ht="39" thickBot="1" x14ac:dyDescent="0.3">
      <c r="A18" s="21" t="s">
        <v>16</v>
      </c>
      <c r="B18" s="4" t="s">
        <v>73</v>
      </c>
      <c r="C18" s="22">
        <v>200</v>
      </c>
      <c r="D18" s="22" t="s">
        <v>68</v>
      </c>
      <c r="E18" s="39">
        <v>0.35</v>
      </c>
      <c r="F18" s="24">
        <f t="shared" si="0"/>
        <v>70</v>
      </c>
      <c r="G18" s="1"/>
    </row>
    <row r="19" spans="1:7" ht="39" thickBot="1" x14ac:dyDescent="0.3">
      <c r="A19" s="21" t="s">
        <v>17</v>
      </c>
      <c r="B19" s="4" t="s">
        <v>74</v>
      </c>
      <c r="C19" s="22">
        <v>200</v>
      </c>
      <c r="D19" s="22" t="s">
        <v>68</v>
      </c>
      <c r="E19" s="39">
        <v>0.44</v>
      </c>
      <c r="F19" s="24">
        <f t="shared" si="0"/>
        <v>88</v>
      </c>
      <c r="G19" s="1"/>
    </row>
    <row r="20" spans="1:7" ht="15.75" thickBot="1" x14ac:dyDescent="0.3">
      <c r="A20" s="21" t="s">
        <v>18</v>
      </c>
      <c r="B20" s="4" t="s">
        <v>75</v>
      </c>
      <c r="C20" s="22">
        <v>200</v>
      </c>
      <c r="D20" s="22" t="s">
        <v>68</v>
      </c>
      <c r="E20" s="39">
        <v>0.66</v>
      </c>
      <c r="F20" s="24">
        <f t="shared" si="0"/>
        <v>132</v>
      </c>
      <c r="G20" s="1"/>
    </row>
    <row r="21" spans="1:7" ht="15.75" thickBot="1" x14ac:dyDescent="0.3">
      <c r="A21" s="21" t="s">
        <v>19</v>
      </c>
      <c r="B21" s="4" t="s">
        <v>76</v>
      </c>
      <c r="C21" s="22">
        <v>200</v>
      </c>
      <c r="D21" s="22" t="s">
        <v>68</v>
      </c>
      <c r="E21" s="39">
        <v>0.66</v>
      </c>
      <c r="F21" s="24">
        <f t="shared" si="0"/>
        <v>132</v>
      </c>
      <c r="G21" s="1"/>
    </row>
    <row r="22" spans="1:7" ht="15.75" thickBot="1" x14ac:dyDescent="0.3">
      <c r="A22" s="21"/>
      <c r="B22" s="4" t="s">
        <v>77</v>
      </c>
      <c r="C22" s="22">
        <v>100</v>
      </c>
      <c r="D22" s="22" t="s">
        <v>68</v>
      </c>
      <c r="E22" s="39">
        <v>0.66</v>
      </c>
      <c r="F22" s="24">
        <f t="shared" si="0"/>
        <v>66</v>
      </c>
      <c r="G22" s="1"/>
    </row>
    <row r="23" spans="1:7" ht="26.25" thickBot="1" x14ac:dyDescent="0.3">
      <c r="A23" s="21" t="s">
        <v>20</v>
      </c>
      <c r="B23" s="4" t="s">
        <v>78</v>
      </c>
      <c r="C23" s="22">
        <v>50</v>
      </c>
      <c r="D23" s="22" t="s">
        <v>68</v>
      </c>
      <c r="E23" s="39">
        <v>1.28</v>
      </c>
      <c r="F23" s="24">
        <f t="shared" si="0"/>
        <v>64</v>
      </c>
      <c r="G23" s="1"/>
    </row>
    <row r="24" spans="1:7" ht="15.75" thickBot="1" x14ac:dyDescent="0.3">
      <c r="A24" s="21" t="s">
        <v>21</v>
      </c>
      <c r="B24" s="4" t="s">
        <v>79</v>
      </c>
      <c r="C24" s="22">
        <v>200</v>
      </c>
      <c r="D24" s="22" t="s">
        <v>68</v>
      </c>
      <c r="E24" s="39">
        <v>0.42</v>
      </c>
      <c r="F24" s="24">
        <f t="shared" si="0"/>
        <v>84</v>
      </c>
      <c r="G24" s="1"/>
    </row>
    <row r="25" spans="1:7" ht="26.25" thickBot="1" x14ac:dyDescent="0.3">
      <c r="A25" s="21" t="s">
        <v>22</v>
      </c>
      <c r="B25" s="4" t="s">
        <v>80</v>
      </c>
      <c r="C25" s="22">
        <v>200</v>
      </c>
      <c r="D25" s="22" t="s">
        <v>68</v>
      </c>
      <c r="E25" s="39">
        <v>0.3</v>
      </c>
      <c r="F25" s="24">
        <f t="shared" si="0"/>
        <v>60</v>
      </c>
      <c r="G25" s="1"/>
    </row>
    <row r="26" spans="1:7" ht="26.25" thickBot="1" x14ac:dyDescent="0.3">
      <c r="A26" s="21" t="s">
        <v>23</v>
      </c>
      <c r="B26" s="4" t="s">
        <v>81</v>
      </c>
      <c r="C26" s="22">
        <v>100</v>
      </c>
      <c r="D26" s="22" t="s">
        <v>68</v>
      </c>
      <c r="E26" s="39">
        <v>0.44</v>
      </c>
      <c r="F26" s="24">
        <f t="shared" si="0"/>
        <v>44</v>
      </c>
      <c r="G26" s="1"/>
    </row>
    <row r="27" spans="1:7" ht="26.25" thickBot="1" x14ac:dyDescent="0.3">
      <c r="A27" s="21" t="s">
        <v>24</v>
      </c>
      <c r="B27" s="4" t="s">
        <v>82</v>
      </c>
      <c r="C27" s="22">
        <v>200</v>
      </c>
      <c r="D27" s="22" t="s">
        <v>68</v>
      </c>
      <c r="E27" s="39">
        <v>0.38</v>
      </c>
      <c r="F27" s="24">
        <f t="shared" si="0"/>
        <v>76</v>
      </c>
      <c r="G27" s="1"/>
    </row>
    <row r="28" spans="1:7" ht="26.25" thickBot="1" x14ac:dyDescent="0.3">
      <c r="A28" s="21" t="s">
        <v>25</v>
      </c>
      <c r="B28" s="4" t="s">
        <v>83</v>
      </c>
      <c r="C28" s="22">
        <v>200</v>
      </c>
      <c r="D28" s="22" t="s">
        <v>68</v>
      </c>
      <c r="E28" s="39">
        <v>0.35</v>
      </c>
      <c r="F28" s="24">
        <f t="shared" si="0"/>
        <v>70</v>
      </c>
      <c r="G28" s="1"/>
    </row>
    <row r="29" spans="1:7" ht="39" thickBot="1" x14ac:dyDescent="0.3">
      <c r="A29" s="21" t="s">
        <v>26</v>
      </c>
      <c r="B29" s="4" t="s">
        <v>84</v>
      </c>
      <c r="C29" s="22">
        <v>200</v>
      </c>
      <c r="D29" s="22" t="s">
        <v>68</v>
      </c>
      <c r="E29" s="39">
        <v>0.3</v>
      </c>
      <c r="F29" s="24">
        <f t="shared" si="0"/>
        <v>60</v>
      </c>
      <c r="G29" s="1"/>
    </row>
    <row r="30" spans="1:7" ht="26.25" thickBot="1" x14ac:dyDescent="0.3">
      <c r="A30" s="21" t="s">
        <v>27</v>
      </c>
      <c r="B30" s="4" t="s">
        <v>85</v>
      </c>
      <c r="C30" s="22">
        <v>100</v>
      </c>
      <c r="D30" s="22" t="s">
        <v>68</v>
      </c>
      <c r="E30" s="39">
        <v>0.46</v>
      </c>
      <c r="F30" s="24">
        <f t="shared" si="0"/>
        <v>46</v>
      </c>
      <c r="G30" s="1"/>
    </row>
    <row r="31" spans="1:7" ht="26.25" thickBot="1" x14ac:dyDescent="0.3">
      <c r="A31" s="21" t="s">
        <v>28</v>
      </c>
      <c r="B31" s="4" t="s">
        <v>86</v>
      </c>
      <c r="C31" s="22">
        <v>200</v>
      </c>
      <c r="D31" s="22" t="s">
        <v>68</v>
      </c>
      <c r="E31" s="39">
        <v>0.4</v>
      </c>
      <c r="F31" s="24">
        <f t="shared" si="0"/>
        <v>80</v>
      </c>
      <c r="G31" s="1"/>
    </row>
    <row r="32" spans="1:7" ht="26.25" thickBot="1" x14ac:dyDescent="0.3">
      <c r="A32" s="21" t="s">
        <v>29</v>
      </c>
      <c r="B32" s="4" t="s">
        <v>87</v>
      </c>
      <c r="C32" s="22">
        <v>200</v>
      </c>
      <c r="D32" s="22" t="s">
        <v>68</v>
      </c>
      <c r="E32" s="39">
        <v>0.37</v>
      </c>
      <c r="F32" s="24">
        <f t="shared" si="0"/>
        <v>74</v>
      </c>
      <c r="G32" s="1"/>
    </row>
    <row r="33" spans="1:7" ht="26.25" thickBot="1" x14ac:dyDescent="0.3">
      <c r="A33" s="21" t="s">
        <v>30</v>
      </c>
      <c r="B33" s="4" t="s">
        <v>88</v>
      </c>
      <c r="C33" s="22">
        <v>200</v>
      </c>
      <c r="D33" s="22" t="s">
        <v>68</v>
      </c>
      <c r="E33" s="39">
        <v>0.37</v>
      </c>
      <c r="F33" s="24">
        <f t="shared" si="0"/>
        <v>74</v>
      </c>
      <c r="G33" s="1"/>
    </row>
    <row r="34" spans="1:7" ht="15.75" thickBot="1" x14ac:dyDescent="0.3">
      <c r="A34" s="21" t="s">
        <v>31</v>
      </c>
      <c r="B34" s="4" t="s">
        <v>89</v>
      </c>
      <c r="C34" s="22">
        <v>200</v>
      </c>
      <c r="D34" s="22" t="s">
        <v>68</v>
      </c>
      <c r="E34" s="39">
        <v>0.61</v>
      </c>
      <c r="F34" s="24">
        <f t="shared" si="0"/>
        <v>122</v>
      </c>
      <c r="G34" s="1"/>
    </row>
    <row r="35" spans="1:7" ht="15.75" thickBot="1" x14ac:dyDescent="0.3">
      <c r="A35" s="21" t="s">
        <v>32</v>
      </c>
      <c r="B35" s="4" t="s">
        <v>90</v>
      </c>
      <c r="C35" s="22">
        <v>200</v>
      </c>
      <c r="D35" s="22" t="s">
        <v>68</v>
      </c>
      <c r="E35" s="39">
        <v>0.28999999999999998</v>
      </c>
      <c r="F35" s="24">
        <f t="shared" si="0"/>
        <v>57.999999999999993</v>
      </c>
      <c r="G35" s="1"/>
    </row>
    <row r="36" spans="1:7" ht="26.25" thickBot="1" x14ac:dyDescent="0.3">
      <c r="A36" s="21" t="s">
        <v>33</v>
      </c>
      <c r="B36" s="4" t="s">
        <v>91</v>
      </c>
      <c r="C36" s="22">
        <v>200</v>
      </c>
      <c r="D36" s="22" t="s">
        <v>68</v>
      </c>
      <c r="E36" s="39">
        <v>0.36</v>
      </c>
      <c r="F36" s="24">
        <f t="shared" si="0"/>
        <v>72</v>
      </c>
      <c r="G36" s="1"/>
    </row>
    <row r="37" spans="1:7" ht="26.25" thickBot="1" x14ac:dyDescent="0.3">
      <c r="A37" s="21" t="s">
        <v>34</v>
      </c>
      <c r="B37" s="4" t="s">
        <v>92</v>
      </c>
      <c r="C37" s="22">
        <v>200</v>
      </c>
      <c r="D37" s="22" t="s">
        <v>68</v>
      </c>
      <c r="E37" s="39">
        <v>0.38</v>
      </c>
      <c r="F37" s="24">
        <f t="shared" si="0"/>
        <v>76</v>
      </c>
      <c r="G37" s="1"/>
    </row>
    <row r="38" spans="1:7" ht="26.25" thickBot="1" x14ac:dyDescent="0.3">
      <c r="A38" s="21" t="s">
        <v>35</v>
      </c>
      <c r="B38" s="4" t="s">
        <v>93</v>
      </c>
      <c r="C38" s="22">
        <v>200</v>
      </c>
      <c r="D38" s="22" t="s">
        <v>68</v>
      </c>
      <c r="E38" s="39">
        <v>0.34</v>
      </c>
      <c r="F38" s="24">
        <f t="shared" si="0"/>
        <v>68</v>
      </c>
      <c r="G38" s="1"/>
    </row>
    <row r="39" spans="1:7" ht="26.25" thickBot="1" x14ac:dyDescent="0.3">
      <c r="A39" s="21" t="s">
        <v>36</v>
      </c>
      <c r="B39" s="4" t="s">
        <v>94</v>
      </c>
      <c r="C39" s="22">
        <v>200</v>
      </c>
      <c r="D39" s="22" t="s">
        <v>68</v>
      </c>
      <c r="E39" s="39">
        <v>0.36</v>
      </c>
      <c r="F39" s="24">
        <f t="shared" ref="F39:F41" si="1">C39*E39</f>
        <v>72</v>
      </c>
      <c r="G39" s="1"/>
    </row>
    <row r="40" spans="1:7" ht="26.25" thickBot="1" x14ac:dyDescent="0.3">
      <c r="A40" s="21" t="s">
        <v>37</v>
      </c>
      <c r="B40" s="4" t="s">
        <v>95</v>
      </c>
      <c r="C40" s="22">
        <v>100</v>
      </c>
      <c r="D40" s="22" t="s">
        <v>68</v>
      </c>
      <c r="E40" s="39">
        <v>0.53</v>
      </c>
      <c r="F40" s="24">
        <f t="shared" si="1"/>
        <v>53</v>
      </c>
      <c r="G40" s="1"/>
    </row>
    <row r="41" spans="1:7" ht="26.25" thickBot="1" x14ac:dyDescent="0.3">
      <c r="A41" s="21" t="s">
        <v>38</v>
      </c>
      <c r="B41" s="4" t="s">
        <v>96</v>
      </c>
      <c r="C41" s="22">
        <v>200</v>
      </c>
      <c r="D41" s="22" t="s">
        <v>68</v>
      </c>
      <c r="E41" s="39">
        <v>0.2</v>
      </c>
      <c r="F41" s="24">
        <f t="shared" si="1"/>
        <v>40</v>
      </c>
      <c r="G41" s="1"/>
    </row>
    <row r="42" spans="1:7" ht="64.5" thickBot="1" x14ac:dyDescent="0.3">
      <c r="A42" s="21" t="s">
        <v>39</v>
      </c>
      <c r="B42" s="4" t="s">
        <v>112</v>
      </c>
      <c r="C42" s="22">
        <v>20</v>
      </c>
      <c r="D42" s="22" t="s">
        <v>97</v>
      </c>
      <c r="E42" s="39">
        <v>0.17</v>
      </c>
      <c r="F42" s="24">
        <f t="shared" ref="F42:F62" si="2">C42*E42</f>
        <v>3.4000000000000004</v>
      </c>
      <c r="G42" s="1"/>
    </row>
    <row r="43" spans="1:7" ht="51.75" thickBot="1" x14ac:dyDescent="0.3">
      <c r="A43" s="21" t="s">
        <v>40</v>
      </c>
      <c r="B43" s="4" t="s">
        <v>126</v>
      </c>
      <c r="C43" s="22">
        <v>20</v>
      </c>
      <c r="D43" s="22" t="s">
        <v>97</v>
      </c>
      <c r="E43" s="39">
        <v>0.17</v>
      </c>
      <c r="F43" s="24">
        <f t="shared" si="2"/>
        <v>3.4000000000000004</v>
      </c>
      <c r="G43" s="1"/>
    </row>
    <row r="44" spans="1:7" ht="51.75" thickBot="1" x14ac:dyDescent="0.3">
      <c r="A44" s="21" t="s">
        <v>41</v>
      </c>
      <c r="B44" s="4" t="s">
        <v>125</v>
      </c>
      <c r="C44" s="22">
        <v>20</v>
      </c>
      <c r="D44" s="22" t="s">
        <v>97</v>
      </c>
      <c r="E44" s="39">
        <v>0.17</v>
      </c>
      <c r="F44" s="24">
        <f t="shared" si="2"/>
        <v>3.4000000000000004</v>
      </c>
      <c r="G44" s="1"/>
    </row>
    <row r="45" spans="1:7" ht="39" thickBot="1" x14ac:dyDescent="0.3">
      <c r="A45" s="21" t="s">
        <v>42</v>
      </c>
      <c r="B45" s="32" t="s">
        <v>122</v>
      </c>
      <c r="C45" s="22">
        <v>20</v>
      </c>
      <c r="D45" s="22" t="s">
        <v>97</v>
      </c>
      <c r="E45" s="39">
        <v>1.44</v>
      </c>
      <c r="F45" s="24">
        <f t="shared" si="2"/>
        <v>28.799999999999997</v>
      </c>
      <c r="G45" s="1"/>
    </row>
    <row r="46" spans="1:7" ht="39" thickBot="1" x14ac:dyDescent="0.3">
      <c r="A46" s="21" t="s">
        <v>43</v>
      </c>
      <c r="B46" s="32" t="s">
        <v>123</v>
      </c>
      <c r="C46" s="22">
        <v>20</v>
      </c>
      <c r="D46" s="22" t="s">
        <v>97</v>
      </c>
      <c r="E46" s="39">
        <v>1.69</v>
      </c>
      <c r="F46" s="24">
        <f t="shared" si="2"/>
        <v>33.799999999999997</v>
      </c>
      <c r="G46" s="1"/>
    </row>
    <row r="47" spans="1:7" ht="39" thickBot="1" x14ac:dyDescent="0.3">
      <c r="A47" s="21" t="s">
        <v>44</v>
      </c>
      <c r="B47" s="32" t="s">
        <v>124</v>
      </c>
      <c r="C47" s="22">
        <v>20</v>
      </c>
      <c r="D47" s="22" t="s">
        <v>97</v>
      </c>
      <c r="E47" s="39">
        <v>1.7</v>
      </c>
      <c r="F47" s="24">
        <f t="shared" si="2"/>
        <v>34</v>
      </c>
      <c r="G47" s="1"/>
    </row>
    <row r="48" spans="1:7" ht="51.75" thickBot="1" x14ac:dyDescent="0.3">
      <c r="A48" s="21" t="s">
        <v>45</v>
      </c>
      <c r="B48" s="4" t="s">
        <v>98</v>
      </c>
      <c r="C48" s="22">
        <v>20</v>
      </c>
      <c r="D48" s="22" t="s">
        <v>97</v>
      </c>
      <c r="E48" s="39">
        <v>0.71</v>
      </c>
      <c r="F48" s="24">
        <f t="shared" si="2"/>
        <v>14.2</v>
      </c>
      <c r="G48" s="1"/>
    </row>
    <row r="49" spans="1:7" ht="51.75" thickBot="1" x14ac:dyDescent="0.3">
      <c r="A49" s="21" t="s">
        <v>46</v>
      </c>
      <c r="B49" s="4" t="s">
        <v>99</v>
      </c>
      <c r="C49" s="22">
        <v>20</v>
      </c>
      <c r="D49" s="22" t="s">
        <v>97</v>
      </c>
      <c r="E49" s="39">
        <v>0.93</v>
      </c>
      <c r="F49" s="24">
        <f t="shared" si="2"/>
        <v>18.600000000000001</v>
      </c>
      <c r="G49" s="1"/>
    </row>
    <row r="50" spans="1:7" ht="64.5" thickBot="1" x14ac:dyDescent="0.3">
      <c r="A50" s="21" t="s">
        <v>47</v>
      </c>
      <c r="B50" s="4" t="s">
        <v>100</v>
      </c>
      <c r="C50" s="22">
        <v>20</v>
      </c>
      <c r="D50" s="22" t="s">
        <v>97</v>
      </c>
      <c r="E50" s="39">
        <v>1.44</v>
      </c>
      <c r="F50" s="24">
        <f t="shared" si="2"/>
        <v>28.799999999999997</v>
      </c>
      <c r="G50" s="1"/>
    </row>
    <row r="51" spans="1:7" ht="51.75" thickBot="1" x14ac:dyDescent="0.3">
      <c r="A51" s="21" t="s">
        <v>48</v>
      </c>
      <c r="B51" s="4" t="s">
        <v>101</v>
      </c>
      <c r="C51" s="22">
        <v>20</v>
      </c>
      <c r="D51" s="22" t="s">
        <v>97</v>
      </c>
      <c r="E51" s="39">
        <v>1.1299999999999999</v>
      </c>
      <c r="F51" s="24">
        <f t="shared" si="2"/>
        <v>22.599999999999998</v>
      </c>
      <c r="G51" s="1"/>
    </row>
    <row r="52" spans="1:7" ht="51.75" thickBot="1" x14ac:dyDescent="0.3">
      <c r="A52" s="21" t="s">
        <v>49</v>
      </c>
      <c r="B52" s="4" t="s">
        <v>102</v>
      </c>
      <c r="C52" s="22">
        <v>20</v>
      </c>
      <c r="D52" s="22" t="s">
        <v>97</v>
      </c>
      <c r="E52" s="39">
        <v>0.76</v>
      </c>
      <c r="F52" s="24">
        <f t="shared" si="2"/>
        <v>15.2</v>
      </c>
      <c r="G52" s="1"/>
    </row>
    <row r="53" spans="1:7" ht="51.75" thickBot="1" x14ac:dyDescent="0.3">
      <c r="A53" s="21" t="s">
        <v>50</v>
      </c>
      <c r="B53" s="4" t="s">
        <v>103</v>
      </c>
      <c r="C53" s="22">
        <v>20</v>
      </c>
      <c r="D53" s="22" t="s">
        <v>97</v>
      </c>
      <c r="E53" s="39">
        <v>1.1299999999999999</v>
      </c>
      <c r="F53" s="24">
        <f t="shared" si="2"/>
        <v>22.599999999999998</v>
      </c>
      <c r="G53" s="1"/>
    </row>
    <row r="54" spans="1:7" ht="64.5" thickBot="1" x14ac:dyDescent="0.3">
      <c r="A54" s="21" t="s">
        <v>51</v>
      </c>
      <c r="B54" s="4" t="s">
        <v>104</v>
      </c>
      <c r="C54" s="22">
        <v>20</v>
      </c>
      <c r="D54" s="22" t="s">
        <v>97</v>
      </c>
      <c r="E54" s="39">
        <v>0.98</v>
      </c>
      <c r="F54" s="24">
        <f t="shared" si="2"/>
        <v>19.600000000000001</v>
      </c>
      <c r="G54" s="1"/>
    </row>
    <row r="55" spans="1:7" ht="51.75" thickBot="1" x14ac:dyDescent="0.3">
      <c r="A55" s="21" t="s">
        <v>52</v>
      </c>
      <c r="B55" s="4" t="s">
        <v>105</v>
      </c>
      <c r="C55" s="22">
        <v>20</v>
      </c>
      <c r="D55" s="22" t="s">
        <v>97</v>
      </c>
      <c r="E55" s="39">
        <v>0.81</v>
      </c>
      <c r="F55" s="24">
        <f t="shared" si="2"/>
        <v>16.200000000000003</v>
      </c>
      <c r="G55" s="1"/>
    </row>
    <row r="56" spans="1:7" ht="51.75" thickBot="1" x14ac:dyDescent="0.3">
      <c r="A56" s="21" t="s">
        <v>53</v>
      </c>
      <c r="B56" s="4" t="s">
        <v>106</v>
      </c>
      <c r="C56" s="22">
        <v>20</v>
      </c>
      <c r="D56" s="22" t="s">
        <v>97</v>
      </c>
      <c r="E56" s="39">
        <v>1.1000000000000001</v>
      </c>
      <c r="F56" s="24">
        <f t="shared" si="2"/>
        <v>22</v>
      </c>
      <c r="G56" s="1"/>
    </row>
    <row r="57" spans="1:7" ht="51.75" thickBot="1" x14ac:dyDescent="0.3">
      <c r="A57" s="21" t="s">
        <v>54</v>
      </c>
      <c r="B57" s="4" t="s">
        <v>107</v>
      </c>
      <c r="C57" s="22">
        <v>20</v>
      </c>
      <c r="D57" s="22" t="s">
        <v>97</v>
      </c>
      <c r="E57" s="39">
        <v>1.1000000000000001</v>
      </c>
      <c r="F57" s="24">
        <f t="shared" si="2"/>
        <v>22</v>
      </c>
      <c r="G57" s="1"/>
    </row>
    <row r="58" spans="1:7" ht="51.75" thickBot="1" x14ac:dyDescent="0.3">
      <c r="A58" s="21" t="s">
        <v>55</v>
      </c>
      <c r="B58" s="4" t="s">
        <v>108</v>
      </c>
      <c r="C58" s="22">
        <v>20</v>
      </c>
      <c r="D58" s="22" t="s">
        <v>97</v>
      </c>
      <c r="E58" s="39">
        <v>1.82</v>
      </c>
      <c r="F58" s="24">
        <f t="shared" si="2"/>
        <v>36.4</v>
      </c>
      <c r="G58" s="1"/>
    </row>
    <row r="59" spans="1:7" ht="64.5" thickBot="1" x14ac:dyDescent="0.3">
      <c r="A59" s="21" t="s">
        <v>56</v>
      </c>
      <c r="B59" s="4" t="s">
        <v>109</v>
      </c>
      <c r="C59" s="22">
        <v>20</v>
      </c>
      <c r="D59" s="22" t="s">
        <v>97</v>
      </c>
      <c r="E59" s="39">
        <v>0.96</v>
      </c>
      <c r="F59" s="24">
        <f t="shared" si="2"/>
        <v>19.2</v>
      </c>
      <c r="G59" s="1"/>
    </row>
    <row r="60" spans="1:7" ht="51.75" thickBot="1" x14ac:dyDescent="0.3">
      <c r="A60" s="21" t="s">
        <v>57</v>
      </c>
      <c r="B60" s="4" t="s">
        <v>110</v>
      </c>
      <c r="C60" s="22">
        <v>20</v>
      </c>
      <c r="D60" s="22" t="s">
        <v>97</v>
      </c>
      <c r="E60" s="39">
        <v>0.74</v>
      </c>
      <c r="F60" s="24">
        <f t="shared" si="2"/>
        <v>14.8</v>
      </c>
      <c r="G60" s="1"/>
    </row>
    <row r="61" spans="1:7" ht="51.75" thickBot="1" x14ac:dyDescent="0.3">
      <c r="A61" s="21" t="s">
        <v>58</v>
      </c>
      <c r="B61" s="4" t="s">
        <v>111</v>
      </c>
      <c r="C61" s="31">
        <v>40</v>
      </c>
      <c r="D61" s="22" t="s">
        <v>97</v>
      </c>
      <c r="E61" s="39">
        <v>0.88</v>
      </c>
      <c r="F61" s="24">
        <f t="shared" si="2"/>
        <v>35.200000000000003</v>
      </c>
      <c r="G61" s="1"/>
    </row>
    <row r="62" spans="1:7" ht="15.75" thickBot="1" x14ac:dyDescent="0.3">
      <c r="A62" s="21" t="s">
        <v>119</v>
      </c>
      <c r="B62" s="33" t="s">
        <v>115</v>
      </c>
      <c r="C62" s="34">
        <f>SUM(C7:C41)</f>
        <v>8800</v>
      </c>
      <c r="D62" s="35" t="s">
        <v>68</v>
      </c>
      <c r="E62" s="23">
        <v>0.1</v>
      </c>
      <c r="F62" s="24">
        <f t="shared" si="2"/>
        <v>880</v>
      </c>
      <c r="G62" s="1"/>
    </row>
    <row r="63" spans="1:7" ht="15.75" thickBot="1" x14ac:dyDescent="0.3">
      <c r="A63" s="29" t="s">
        <v>120</v>
      </c>
      <c r="B63" s="36" t="s">
        <v>116</v>
      </c>
      <c r="C63" s="37"/>
      <c r="D63" s="35"/>
      <c r="E63" s="25"/>
      <c r="F63" s="26">
        <f>SUM(F7:F61)</f>
        <v>3475.7</v>
      </c>
      <c r="G63" s="1"/>
    </row>
    <row r="64" spans="1:7" ht="15.75" thickBot="1" x14ac:dyDescent="0.3">
      <c r="A64" s="21" t="s">
        <v>121</v>
      </c>
      <c r="B64" s="36" t="s">
        <v>117</v>
      </c>
      <c r="C64" s="37"/>
      <c r="D64" s="35"/>
      <c r="E64" s="25">
        <v>21</v>
      </c>
      <c r="F64" s="27">
        <f>F63/100*E64</f>
        <v>729.89699999999993</v>
      </c>
      <c r="G64" s="1"/>
    </row>
    <row r="65" spans="1:7" ht="15.75" thickBot="1" x14ac:dyDescent="0.3">
      <c r="A65" s="21"/>
      <c r="B65" s="36" t="s">
        <v>118</v>
      </c>
      <c r="C65" s="37"/>
      <c r="D65" s="35"/>
      <c r="E65" s="25"/>
      <c r="F65" s="26">
        <f>F62+F63+F64</f>
        <v>5085.5969999999998</v>
      </c>
      <c r="G65" s="1"/>
    </row>
    <row r="66" spans="1:7" ht="15.75" x14ac:dyDescent="0.25">
      <c r="A66" s="3"/>
      <c r="B66" s="2"/>
      <c r="C66" s="5"/>
      <c r="D66" s="2"/>
      <c r="E66" s="2"/>
      <c r="F66" s="2"/>
      <c r="G66" s="1"/>
    </row>
    <row r="68" spans="1:7" x14ac:dyDescent="0.25">
      <c r="B68" s="30"/>
    </row>
    <row r="69" spans="1:7" x14ac:dyDescent="0.25">
      <c r="B69" s="10"/>
      <c r="C69" s="10"/>
    </row>
    <row r="70" spans="1:7" x14ac:dyDescent="0.25">
      <c r="B70" s="28"/>
      <c r="C70" s="10"/>
    </row>
    <row r="71" spans="1:7" x14ac:dyDescent="0.25">
      <c r="B71" s="10"/>
      <c r="C71" s="10"/>
    </row>
    <row r="72" spans="1:7" x14ac:dyDescent="0.25">
      <c r="B72" s="10"/>
      <c r="C72" s="10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vanduo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Kliopovas Kęstutis</dc:creator>
  <cp:lastModifiedBy>Nilda Vyšniauskienė</cp:lastModifiedBy>
  <cp:lastPrinted>2016-03-14T14:58:07Z</cp:lastPrinted>
  <dcterms:created xsi:type="dcterms:W3CDTF">2015-08-19T11:14:47Z</dcterms:created>
  <dcterms:modified xsi:type="dcterms:W3CDTF">2021-09-28T07:57:38Z</dcterms:modified>
</cp:coreProperties>
</file>