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ersonal\Desktop\Įmonės\KTU\KTU_KAVOS_PETRAUKĖLĖS_2021\"/>
    </mc:Choice>
  </mc:AlternateContent>
  <bookViews>
    <workbookView xWindow="0" yWindow="0" windowWidth="19200" windowHeight="11595"/>
  </bookViews>
  <sheets>
    <sheet name="Prekės Panevėžio mieste" sheetId="1" r:id="rId1"/>
  </sheets>
  <calcPr calcId="162913"/>
</workbook>
</file>

<file path=xl/calcChain.xml><?xml version="1.0" encoding="utf-8"?>
<calcChain xmlns="http://schemas.openxmlformats.org/spreadsheetml/2006/main">
  <c r="F62" i="1" l="1"/>
  <c r="C62" i="1"/>
  <c r="F61" i="1" l="1"/>
  <c r="F43" i="1" l="1"/>
  <c r="F56" i="1" l="1"/>
  <c r="F40" i="1" l="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1" i="1"/>
  <c r="F42" i="1"/>
  <c r="F44" i="1"/>
  <c r="F45" i="1"/>
  <c r="F46" i="1"/>
  <c r="F47" i="1"/>
  <c r="F48" i="1"/>
  <c r="F49" i="1"/>
  <c r="F50" i="1"/>
  <c r="F51" i="1"/>
  <c r="F52" i="1"/>
  <c r="F53" i="1"/>
  <c r="F54" i="1"/>
  <c r="F55" i="1"/>
  <c r="F57" i="1"/>
  <c r="F58" i="1"/>
  <c r="F59" i="1"/>
  <c r="F60" i="1"/>
  <c r="F63" i="1" l="1"/>
  <c r="F64" i="1" l="1"/>
  <c r="F65" i="1" s="1"/>
</calcChain>
</file>

<file path=xl/sharedStrings.xml><?xml version="1.0" encoding="utf-8"?>
<sst xmlns="http://schemas.openxmlformats.org/spreadsheetml/2006/main" count="180" uniqueCount="128">
  <si>
    <t>1 lentelė</t>
  </si>
  <si>
    <t>Eil. Nr.</t>
  </si>
  <si>
    <t xml:space="preserve">Pavadinimas </t>
  </si>
  <si>
    <t>Kiekis (preliminarus/ palyginamasis)</t>
  </si>
  <si>
    <t>Mato vienetas</t>
  </si>
  <si>
    <t>Viso kaina, € be PVM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</si>
  <si>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</si>
  <si>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</si>
  <si>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</si>
  <si>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</si>
  <si>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</si>
  <si>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</si>
  <si>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</si>
  <si>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</si>
  <si>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</si>
  <si>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</si>
  <si>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</si>
  <si>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</si>
  <si>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</si>
  <si>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</si>
  <si>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</si>
  <si>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</si>
  <si>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</si>
  <si>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</si>
  <si>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</si>
  <si>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</si>
  <si>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</si>
  <si>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</si>
  <si>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</si>
  <si>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</si>
  <si>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</si>
  <si>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</si>
  <si>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</si>
  <si>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</si>
  <si>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</si>
  <si>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</si>
  <si>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</si>
  <si>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</si>
  <si>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</si>
  <si>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</si>
  <si>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</si>
  <si>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</si>
  <si>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</si>
  <si>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</si>
  <si>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</si>
  <si>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</si>
  <si>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</si>
  <si>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</si>
  <si>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</si>
  <si>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</si>
  <si>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</si>
  <si>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</si>
  <si>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</si>
  <si>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</si>
  <si>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</si>
  <si>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</si>
  <si>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</si>
  <si>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</si>
  <si>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</si>
  <si>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</si>
  <si>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</si>
  <si>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Mato vieneto kaina, € be PVM</t>
  </si>
  <si>
    <t>KAVOS PERTRAUKĖLIŲ PREKĖS</t>
  </si>
  <si>
    <t>kg</t>
  </si>
  <si>
    <t>Tirpi kava „Jacobs“ 3 in 1“ arba lygiavertė, fasuota po 10 x~17,5 g</t>
  </si>
  <si>
    <t>Cukrus - smulkus cukrus, fasuotas ne mažiau kaip po 1 kg.</t>
  </si>
  <si>
    <t>Cukrus išfasuotas po 5 g 500 vnt. dėžutėje, atitinkantis reikalavimus patvirtintus ŽŪ ministro 2000 m. gruodžio 22 d. įsakymas Nr. 368 „Dėl cukraus, skirto žmonėms vartoti, techninio reglamento pakeitimo“.</t>
  </si>
  <si>
    <t>dėž</t>
  </si>
  <si>
    <t>Arbata žalia „Lipton“ arba lygiavertė, fasuota 1 dėžutėje po 25vnt (vokeliai</t>
  </si>
  <si>
    <t>Arbata vaisinė „Lipton“ arba lygiavertė, fasuota 1 dėžutėje po 25vnt (vokeliai)</t>
  </si>
  <si>
    <t>Arbata juoda „Gurmans“ arba lygiavertė, fasuota 1 dėžutėje po 100 vnt (vokeliai)</t>
  </si>
  <si>
    <t>Arbata žalia su citrina „Gurmans“ arba lygiavertė, fasuota 1 dėžutėje po 100 vnt (vokeliai)</t>
  </si>
  <si>
    <t>Arbata vaisinė „Gurmans“ arba lygiavertė, fasuota 1 dėžutėje po 100 vnt (vokeliai)</t>
  </si>
  <si>
    <t>Arbata, Ceilono juoda stambialapė, negranuliuota, fasuota po 100g., LST ISO 3720+AC:2004 arba lygiavertis</t>
  </si>
  <si>
    <t>Juodosios arbatžolės „Lipton“ arba lygiavertė savo savybėmis, išfasuotos po 100g pakuotės,  ISO 3720+AC:2004 arba lygiavertis</t>
  </si>
  <si>
    <t>Arbata biri. Biri (juoda, žalia, raudona), įpakavime 300 g arbatžolių; juoda, žalia, vaisinė, raudona – atitinkanti tarptautinius standartus LST ISO 3720+AC:2004.</t>
  </si>
  <si>
    <t>Mineralinis vanduo „Tichė“ arba lygiavertis, negazuotas, fasuotas po 0,33 l plastikinėje taroje</t>
  </si>
  <si>
    <t>Mineralinis vanduo „Tichė“ arba lygiavertis, gazuotas, fasuotas po 0,33 l plastikinėje taroje</t>
  </si>
  <si>
    <t>vnt</t>
  </si>
  <si>
    <t>Mineralinis vanduo „Rasa“ arba lygiavertis, gazuotas, fasuotas po 0,5 l plastikinėje taroje</t>
  </si>
  <si>
    <t>Mineralinis vanduo „Vytautas“ arba lygiavertis, gazuotas fasuotas po 0,5 l</t>
  </si>
  <si>
    <t>Vyniotiniai „Swiss – roll“ arba lygiaverčiai, fasuoti po 175 - 200 g</t>
  </si>
  <si>
    <t>Trapios tešlos pyragai su vaisiniu, varškės įdaru, riešutais, kitais įdarais, sveriami</t>
  </si>
  <si>
    <t>Sveriami saldainiai dražė „Jūros akmenukai“ arba lygiaverčiai savo savybėmis  atitinkantys privalomuosius šokolado kokybės reikalavimus, patvirtintus ŽŪ ministro 2001 m. birželio 18 d. įsakymu Nr. 197 „Dėl 1999 m. liepos 1 d. įsakymo Nr. 288 dalinio pakeitimo“</t>
  </si>
  <si>
    <t>Saldainiai fasuoti dėžutėse po 205 g „Vilnius“ arba lygiaverčiai (± 5 g)</t>
  </si>
  <si>
    <t>Saldainiai fasuoti dėžutėse po 180 g „Karūnos asorti“ arba lygiaverčiai (± 5 g)</t>
  </si>
  <si>
    <t>Šokoladas „Laima“ , įvairių rūšių  arba lygiavertis po 100 g (± 10 g)</t>
  </si>
  <si>
    <t>Šokoladas „Schogetten“ , įvairių rūšių  arba lygiavertis po 100 g (± 10 g)</t>
  </si>
  <si>
    <t>Grietinėlė kavai- „Campina Coffee“ arba lygiavertė savo savybėmis, 10 % riebumo, fasuota indeliuose po 7,5 – 10 g, pakuotėje 10 indelių, atitinkanti kokybės reikalavimus, patvirtintus ŽŪ ministro 2005 m. balandžio 18 d. įsakymu Nr. 3D-225 „Dėl grietinėlės ir jos gaminių kokybės reikalavimų patvirtinimo“.</t>
  </si>
  <si>
    <t>pak</t>
  </si>
  <si>
    <t>Servetėlės stalo baltos spalvos, matmenys: ne mažiau kaip 24 cm x 24 cm, fasuotos ne mažiau kaip po 100 vienetų, supakuotos į polietileninius maišelius.</t>
  </si>
  <si>
    <t>Servetėlės stalo spalvotos (t.y. įvairių spalvų), matmenys: ne mažiau kaip 33 cm x 33 cm, fasuotos ne mažiau kaip po 20 vienetų, supakuotos į polietileninius maišelius.</t>
  </si>
  <si>
    <t>Įvairiaspalvės vienkartinės staltiesės,  matmenys: 120 cm x180 cm, pagaminta iš popieriaus.</t>
  </si>
  <si>
    <t>Vienkartiniai šaukšteliai,  fasuoti ne mažiau kaip po 100 vnt., baltos spalvos. Produktas turi turėti galiojantį nemaisto prekės kokybės pažymėjimą ir atitikties deklaraciją</t>
  </si>
  <si>
    <t>Sausainiai (asorti), fasuoti po 1 kg</t>
  </si>
  <si>
    <t>Keksiukai su razinomis 50 g (aukšč.r.miltai, cukrus, aliejus, kiaušiniai, druska, kep.milteliai, razinos) ( LST 1809-2003 Energ.verte 454 kcal.), fasuoti po 1 kg.</t>
  </si>
  <si>
    <t>Saldainiai „Pupa“ arba lygiaverčiai savo savybėmis (glaistyti pieno-kakavos kreminės masės su kava), atitinkantys privalomuosius šokolado kokybės reikalavimus, patvirtintus ŽŪ ministro 2001 m. birželio 18 d. įsakymu Nr. 197 „Dėl 1999 m. liepos 1 d. įsakymo Nr. 288 dalinio pakeitimo“, sveriami</t>
  </si>
  <si>
    <t>Saldainiai „Raudonoji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 sveriami</t>
  </si>
  <si>
    <t>„Fortūna“ arba lygiaverčiai savo savybėmis atitinkantys privalomuosius šokolado kokybės reikalavimus, patvirtintus ŽŪ ministro 2001 m. birželio 18 d. įsakymu Nr. 197 „Dėl 1999 m. liepos 1 d. įsakymo Nr. 288 dalinio pakeitimo“, sveriami</t>
  </si>
  <si>
    <t>Saldainiai „Pergalė“  arba lygiaverčiai savo savybėmis  atitinkantys privalomuosius šokolado kokybės reikalavimus, patvirtintus ŽŪ ministro 2001 m. birželio 18 d. įsakymu Nr. 197 „Dėl 1999 m. liepos 1 d. įsakymo Nr. 288 dalinio pakeitimo“, sveriami</t>
  </si>
  <si>
    <t>Obuoliai II klasės, nesupuvę, vaisiaus skersmuo 5-6 cm. Komisijos reglamentas (EB) Nr. 85/2004 (lietuviški), sveriami</t>
  </si>
  <si>
    <t>Bananai  II klasės, maistiniai, gelsvo atspalvio, be tamsių dėmelių paviršiuje. Komisijos reglamentas (EB) Nr. 1799/2001, sveriami</t>
  </si>
  <si>
    <t>Apelsinai, II klasės, skersmuo 77-88mm, K Reglamentas (EB) Nr. 1799/2001, sveriami</t>
  </si>
  <si>
    <t>Mandarinai, II klasės, skersmuo 50-60mm, Komisijos Reglamentas (EB) Nr. 1799/2001, sveriami</t>
  </si>
  <si>
    <t xml:space="preserve">Vienkartinės  popierinės lėkštės, baltos spalvos, ne didesnio kaip    22,5 cm   diametro, fasuotos nemažiau kaip po 50 vnt.  Produktas turi turėti galiojantį nemaisto prekės kokybės pažymėjimą ir atitikties deklaraciją, </t>
  </si>
  <si>
    <t>Arbata juoda „Lipton“ arba lygiavertė, fasuota 1 dėžutėje po 25vnt (vokeliai)</t>
  </si>
  <si>
    <t xml:space="preserve">Įvairūs  rūšių trapios tešlos sausainiai arba lygiaverčiai, sveriami </t>
  </si>
  <si>
    <t>Šalta arbata, fasuota po 0,5 l</t>
  </si>
  <si>
    <t>Sausainiai su šokoladiniu glaistu,  arba lygiaverčiai, sveriami</t>
  </si>
  <si>
    <t>Sausainiai, smėlio juosta pagamintos iš aukščiausios klasės kvietinių miltų ,  be sintetinių priedų ir konservantų, sveriami</t>
  </si>
  <si>
    <t xml:space="preserve"> Saldainiai „Capuccino“ arba lygiaverčiai savo savybėmis  atitinkantys privalomuosius šokolado kokybės reikalavimus, patvirtintus ŽŪ ministro 2001 m. birželio 18 d. įsakymu Nr. 197 „Dėl 1999 m. liepos 1 d. įsakymo Nr. 288 dalinio pakeitimo“, sveriami</t>
  </si>
  <si>
    <t>Vynuogės šviežios, Komisijos Reglamentas (EB) Nr. 1799/2001, sveriamos</t>
  </si>
  <si>
    <t>Apelsinų sultys, vaisių kiekis ne mažiau kaip 100 proc., išpilstytos 0,25 l talpos taroje, atitinkantis reikalavimus, patvirtintus (ŽŪ ministro 2013 m. spalio 21  d. įsakymo Nr. 3D-712 redakcija)</t>
  </si>
  <si>
    <t>Malta kava „Tchibo exchliusive“ arba lygiavertė, fasuota ne mažiau kaip po  0,100 -  0,250 kg</t>
  </si>
  <si>
    <t>Malta kava „Pauling clasic“ arba lygiavertė, fasuota ne mažiau  kaip po 0,100 - 0,250 kg</t>
  </si>
  <si>
    <t>Malta kava „Jacobs“ arba lygiavertė, fasuota  ne mažiau kaip po  0,080 - 0,100 kg</t>
  </si>
  <si>
    <t>Malta kava „Jacobs“ arba lygiavertė, fasuota ne mažiau  kaip po 0,5 kg</t>
  </si>
  <si>
    <t xml:space="preserve">Keksiukai (70 g svorio, šokoladiniai),  be sintetinių priedų, fasuoti po 1 kg, </t>
  </si>
  <si>
    <t>Keksiukai (15 g, mini, šviesus), be sintetinių priedų,  fasuoti po 1 kg</t>
  </si>
  <si>
    <t>Tortai ir pyragaičiai iš kapotos tešlos, sluoksniuotos, biskvitinės ar tešlos su įvairių rūšių kremais, uogom, vaisiais ir kitais priedais, galiojimo laikas ne ilgesnis nei 3 dienos, sveriami</t>
  </si>
  <si>
    <t>4 pirkimo dalis:  kavos pertraukėlių prekės reikalingos KTU padaliniams Panevėžio mieste, Panevėžio technologijų ir verslo fakultetui</t>
  </si>
  <si>
    <t xml:space="preserve">2.4. priedas. Techninės specifikacijos projektas </t>
  </si>
  <si>
    <t>Užstatas už pakuotes</t>
  </si>
  <si>
    <t xml:space="preserve">Viso palyginamoji kaina,  € be PVM (be užstato vertės): </t>
  </si>
  <si>
    <t>PVM* sudaro, % (netaikomas užstatui už vienkartines pakuotes)</t>
  </si>
  <si>
    <t xml:space="preserve">Bendra palyginamoji pasiūlymo kaina,  € su PVM: </t>
  </si>
  <si>
    <t>Vienkartiniai indai - popieriniai puodeliai kavai. Puodeliai, atsparūs karščiui, rudos spalvos, ne mažiau kaip po 180ml. talpos, fasuoti ne mažiau kaip po 75 vnt. Produktas turi turėti galiojantį nemaisto prekės kokybės pažymėjimą ir atitikties deklaraciją</t>
  </si>
  <si>
    <t>Vienkartiniai indai - popieriniai puodeliai mineraliniam vandeniui. Puodeliai baltos spalvos, ne mažiau kaip po 180 ml talpos, fasuotos ne mažiau kaip po 75vnt. Produktas turi turėti galiojantį nemaisto prekės kokybės pažymėjimą ir atitikties deklaraciją.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</si>
</sst>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8" x14ac:knownFonts="1">
    <font>
      <sz val="11"/>
      <color theme="1"/>
      <name val="Calibri"/>
      <family val="2"/>
      <charset val="186"/>
      <scheme val="minor"/>
    </font>
    <font>
      <sz val="11"/>
      <color indexed="8"/>
      <name val="Calibri"/>
      <family val="2"/>
      <charset val="186"/>
    </font>
    <font>
      <sz val="10"/>
      <color indexed="8"/>
      <name val="Calibri"/>
      <family val="2"/>
      <charset val="186"/>
    </font>
    <font>
      <sz val="11"/>
      <color indexed="8"/>
      <name val="Calibri"/>
      <family val="2"/>
      <charset val="186"/>
    </font>
    <font>
      <sz val="12"/>
      <color indexed="8"/>
      <name val="Times New Roman"/>
      <family val="1"/>
      <charset val="186"/>
    </font>
    <font>
      <sz val="12"/>
      <color indexed="8"/>
      <name val="Times New Roman"/>
      <family val="1"/>
      <charset val="186"/>
    </font>
    <font>
      <sz val="11"/>
      <color indexed="8"/>
      <name val="Times New Roman"/>
      <family val="1"/>
      <charset val="186"/>
    </font>
    <font>
      <sz val="10"/>
      <color indexed="8"/>
      <name val="Times New Roman"/>
      <family val="1"/>
      <charset val="186"/>
    </font>
    <font>
      <sz val="10"/>
      <color theme="1"/>
      <name val="Times New Roman"/>
      <family val="1"/>
      <charset val="186"/>
    </font>
    <font>
      <b/>
      <sz val="11"/>
      <color indexed="8"/>
      <name val="Times New Roman"/>
      <family val="1"/>
      <charset val="186"/>
    </font>
    <font>
      <sz val="11"/>
      <color theme="1"/>
      <name val="Times New Roman"/>
      <family val="1"/>
      <charset val="186"/>
    </font>
    <font>
      <sz val="10"/>
      <color theme="1"/>
      <name val="Calibri"/>
      <family val="2"/>
      <charset val="186"/>
    </font>
    <font>
      <sz val="11"/>
      <color theme="1"/>
      <name val="Calibri"/>
      <family val="2"/>
      <charset val="186"/>
    </font>
    <font>
      <b/>
      <sz val="12"/>
      <color theme="1"/>
      <name val="Times New Roman"/>
      <family val="1"/>
      <charset val="186"/>
    </font>
    <font>
      <b/>
      <sz val="10"/>
      <color theme="1"/>
      <name val="Times New Roman"/>
      <family val="1"/>
      <charset val="186"/>
    </font>
    <font>
      <b/>
      <sz val="10"/>
      <name val="Times New Roman"/>
      <family val="1"/>
      <charset val="186"/>
    </font>
    <font>
      <b/>
      <sz val="11"/>
      <name val="Times New Roman"/>
      <family val="1"/>
      <charset val="186"/>
    </font>
    <font>
      <sz val="11"/>
      <name val="Times New Roman"/>
      <family val="1"/>
      <charset val="186"/>
    </font>
  </fonts>
  <fills count="3">
    <fill>
      <patternFill patternType="none"/>
    </fill>
    <fill>
      <patternFill patternType="gray125"/>
    </fill>
    <fill>
      <patternFill patternType="solid">
        <fgColor indexed="50"/>
        <bgColor indexed="64"/>
      </patternFill>
    </fill>
  </fills>
  <borders count="8">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wrapText="1"/>
    </xf>
    <xf numFmtId="0" fontId="0" fillId="0" borderId="0" xfId="0" applyAlignment="1">
      <alignment vertical="center" wrapText="1"/>
    </xf>
    <xf numFmtId="0" fontId="3" fillId="0" borderId="2" xfId="0" applyFont="1" applyBorder="1" applyAlignment="1">
      <alignment vertical="center"/>
    </xf>
    <xf numFmtId="0" fontId="3" fillId="0" borderId="2" xfId="0" applyFont="1" applyBorder="1" applyAlignment="1">
      <alignment horizontal="center" vertical="center"/>
    </xf>
    <xf numFmtId="2" fontId="3" fillId="0" borderId="2" xfId="0" applyNumberFormat="1" applyFont="1" applyBorder="1" applyAlignment="1">
      <alignment vertical="center"/>
    </xf>
    <xf numFmtId="0" fontId="4" fillId="0" borderId="4" xfId="0" applyFont="1" applyBorder="1" applyAlignment="1">
      <alignment horizontal="left" vertical="center" wrapText="1"/>
    </xf>
    <xf numFmtId="49" fontId="3" fillId="0" borderId="5" xfId="0" applyNumberFormat="1" applyFont="1" applyBorder="1" applyAlignment="1">
      <alignment horizontal="center" vertical="center"/>
    </xf>
    <xf numFmtId="49" fontId="0" fillId="0" borderId="0" xfId="0" applyNumberFormat="1"/>
    <xf numFmtId="49" fontId="5" fillId="0" borderId="0" xfId="0" applyNumberFormat="1" applyFont="1" applyAlignment="1">
      <alignment horizontal="left" vertical="center"/>
    </xf>
    <xf numFmtId="49" fontId="2" fillId="0" borderId="6" xfId="0" applyNumberFormat="1" applyFont="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1" fillId="0" borderId="2" xfId="0" applyFont="1" applyBorder="1" applyAlignment="1">
      <alignment horizontal="center" vertical="center"/>
    </xf>
    <xf numFmtId="0" fontId="8" fillId="0" borderId="5" xfId="0" applyFont="1" applyBorder="1" applyAlignment="1">
      <alignment vertical="center" wrapText="1"/>
    </xf>
    <xf numFmtId="0" fontId="4" fillId="0" borderId="4" xfId="0" applyFont="1" applyBorder="1" applyAlignment="1">
      <alignment horizontal="center" vertical="center" wrapText="1"/>
    </xf>
    <xf numFmtId="0" fontId="0" fillId="0" borderId="0" xfId="0" applyFill="1" applyAlignment="1">
      <alignment horizontal="center"/>
    </xf>
    <xf numFmtId="0" fontId="0" fillId="0" borderId="0" xfId="0" applyFill="1"/>
    <xf numFmtId="0" fontId="0" fillId="0" borderId="0" xfId="0" applyBorder="1"/>
    <xf numFmtId="0" fontId="0" fillId="0" borderId="0" xfId="0" applyBorder="1" applyAlignment="1">
      <alignment horizontal="center"/>
    </xf>
    <xf numFmtId="0" fontId="8" fillId="0" borderId="0" xfId="0" applyFont="1" applyBorder="1" applyAlignment="1">
      <alignment vertical="center" wrapText="1"/>
    </xf>
    <xf numFmtId="0" fontId="6" fillId="0" borderId="2" xfId="0" applyFont="1" applyBorder="1" applyAlignment="1">
      <alignment horizontal="center" vertical="center"/>
    </xf>
    <xf numFmtId="0" fontId="6" fillId="0" borderId="2" xfId="0" applyFont="1" applyBorder="1" applyAlignment="1">
      <alignment vertical="center" wrapText="1"/>
    </xf>
    <xf numFmtId="49" fontId="1" fillId="0" borderId="5" xfId="0" applyNumberFormat="1" applyFont="1" applyBorder="1" applyAlignment="1">
      <alignment horizontal="center" vertical="center"/>
    </xf>
    <xf numFmtId="0" fontId="8" fillId="0" borderId="2" xfId="0" applyFont="1" applyBorder="1" applyAlignment="1">
      <alignment vertical="center" wrapText="1"/>
    </xf>
    <xf numFmtId="0" fontId="7" fillId="0" borderId="2" xfId="0" applyFont="1" applyBorder="1" applyAlignment="1">
      <alignment vertical="center" wrapText="1"/>
    </xf>
    <xf numFmtId="0" fontId="0" fillId="0" borderId="0" xfId="0" applyFont="1"/>
    <xf numFmtId="0" fontId="11" fillId="0" borderId="1" xfId="0" applyFont="1" applyBorder="1" applyAlignment="1">
      <alignment horizontal="center" vertical="center" wrapText="1"/>
    </xf>
    <xf numFmtId="0" fontId="12" fillId="0" borderId="2" xfId="0" applyFont="1" applyBorder="1" applyAlignment="1">
      <alignment horizontal="center" vertical="center"/>
    </xf>
    <xf numFmtId="0" fontId="13" fillId="0" borderId="0" xfId="0" applyFont="1" applyAlignment="1">
      <alignment horizontal="left" vertical="center"/>
    </xf>
    <xf numFmtId="0" fontId="10" fillId="0" borderId="2" xfId="0" applyFont="1" applyBorder="1" applyAlignment="1">
      <alignment horizontal="center" vertical="center"/>
    </xf>
    <xf numFmtId="0" fontId="15" fillId="0" borderId="3" xfId="0" applyFont="1" applyBorder="1" applyAlignment="1">
      <alignment vertical="center" wrapText="1"/>
    </xf>
    <xf numFmtId="0" fontId="16" fillId="0" borderId="7" xfId="0" applyFont="1" applyBorder="1" applyAlignment="1">
      <alignment horizontal="center" vertical="center"/>
    </xf>
    <xf numFmtId="0" fontId="17" fillId="0" borderId="3" xfId="0" applyFont="1" applyBorder="1" applyAlignment="1">
      <alignment horizontal="center" vertical="center"/>
    </xf>
    <xf numFmtId="0" fontId="16" fillId="0" borderId="3" xfId="0" applyFont="1" applyBorder="1" applyAlignment="1">
      <alignment vertical="center"/>
    </xf>
    <xf numFmtId="0" fontId="16" fillId="0" borderId="3" xfId="0" applyFont="1" applyBorder="1" applyAlignment="1">
      <alignment horizontal="center" vertical="center"/>
    </xf>
    <xf numFmtId="164" fontId="6" fillId="2" borderId="2" xfId="0" applyNumberFormat="1" applyFont="1" applyFill="1" applyBorder="1" applyAlignment="1" applyProtection="1">
      <alignment vertical="center"/>
      <protection locked="0"/>
    </xf>
    <xf numFmtId="2" fontId="6" fillId="0" borderId="2" xfId="0" applyNumberFormat="1" applyFont="1" applyBorder="1" applyAlignment="1">
      <alignment vertical="center"/>
    </xf>
    <xf numFmtId="2" fontId="6" fillId="0" borderId="2" xfId="0" applyNumberFormat="1" applyFont="1" applyBorder="1" applyAlignment="1">
      <alignment horizontal="right" vertical="center"/>
    </xf>
    <xf numFmtId="0" fontId="6" fillId="2" borderId="2" xfId="0" applyFont="1" applyFill="1" applyBorder="1" applyAlignment="1" applyProtection="1">
      <alignment horizontal="right" vertical="center"/>
      <protection locked="0"/>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9" fillId="0" borderId="0" xfId="0" applyFont="1" applyAlignment="1">
      <alignment horizontal="center"/>
    </xf>
    <xf numFmtId="0" fontId="14" fillId="0" borderId="0" xfId="0" applyFont="1" applyAlignment="1">
      <alignment horizontal="left" vertical="center"/>
    </xf>
    <xf numFmtId="0" fontId="0" fillId="0" borderId="0" xfId="0" applyFill="1" applyAlignment="1">
      <alignment horizontal="lef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2"/>
  <sheetViews>
    <sheetView tabSelected="1" topLeftCell="A58" zoomScaleNormal="100" workbookViewId="0">
      <selection activeCell="F65" sqref="F65"/>
    </sheetView>
  </sheetViews>
  <sheetFormatPr defaultRowHeight="15" x14ac:dyDescent="0.25"/>
  <cols>
    <col min="1" max="1" width="9.5703125" style="9" customWidth="1"/>
    <col min="2" max="2" width="61" customWidth="1"/>
    <col min="3" max="3" width="13.42578125" style="13" customWidth="1"/>
    <col min="5" max="5" width="11" customWidth="1"/>
    <col min="6" max="6" width="17.85546875" customWidth="1"/>
    <col min="7" max="7" width="7" customWidth="1"/>
    <col min="8" max="8" width="10.42578125" customWidth="1"/>
    <col min="11" max="11" width="9.140625" customWidth="1"/>
  </cols>
  <sheetData>
    <row r="1" spans="1:13" x14ac:dyDescent="0.25">
      <c r="C1" s="45" t="s">
        <v>121</v>
      </c>
      <c r="D1" s="45"/>
      <c r="E1" s="45"/>
      <c r="F1" s="45"/>
      <c r="G1" s="45"/>
      <c r="H1" s="45"/>
    </row>
    <row r="2" spans="1:13" x14ac:dyDescent="0.25">
      <c r="C2" s="17"/>
      <c r="D2" s="18"/>
      <c r="E2" s="18"/>
      <c r="F2" s="18"/>
      <c r="G2" s="18"/>
      <c r="H2" s="18"/>
    </row>
    <row r="3" spans="1:13" x14ac:dyDescent="0.25">
      <c r="A3" s="43" t="s">
        <v>62</v>
      </c>
      <c r="B3" s="43"/>
      <c r="C3" s="43"/>
      <c r="D3" s="43"/>
      <c r="E3" s="43"/>
      <c r="F3" s="43"/>
    </row>
    <row r="4" spans="1:13" ht="15" customHeight="1" x14ac:dyDescent="0.25">
      <c r="A4" s="44" t="s">
        <v>120</v>
      </c>
      <c r="B4" s="44"/>
      <c r="C4" s="44"/>
      <c r="D4" s="44"/>
      <c r="E4" s="44"/>
      <c r="F4" s="44"/>
      <c r="G4" s="44"/>
      <c r="H4" s="44"/>
      <c r="I4" s="44"/>
      <c r="J4" s="30"/>
      <c r="K4" s="27"/>
      <c r="L4" s="27"/>
      <c r="M4" s="27"/>
    </row>
    <row r="5" spans="1:13" ht="15.75" customHeight="1" thickBot="1" x14ac:dyDescent="0.3">
      <c r="A5" s="10"/>
      <c r="E5" s="12" t="s">
        <v>0</v>
      </c>
      <c r="F5" s="12"/>
    </row>
    <row r="6" spans="1:13" ht="94.5" customHeight="1" thickBot="1" x14ac:dyDescent="0.3">
      <c r="A6" s="11" t="s">
        <v>1</v>
      </c>
      <c r="B6" s="1" t="s">
        <v>2</v>
      </c>
      <c r="C6" s="28" t="s">
        <v>3</v>
      </c>
      <c r="D6" s="2" t="s">
        <v>4</v>
      </c>
      <c r="E6" s="2" t="s">
        <v>61</v>
      </c>
      <c r="F6" s="2" t="s">
        <v>5</v>
      </c>
    </row>
    <row r="7" spans="1:13" ht="15.75" thickBot="1" x14ac:dyDescent="0.3">
      <c r="A7" s="24" t="s">
        <v>6</v>
      </c>
      <c r="B7" s="15" t="s">
        <v>116</v>
      </c>
      <c r="C7" s="29">
        <v>20</v>
      </c>
      <c r="D7" s="14" t="s">
        <v>89</v>
      </c>
      <c r="E7" s="41">
        <v>4.5999999999999996</v>
      </c>
      <c r="F7" s="6">
        <f t="shared" ref="F7:F26" si="0">C7*E7</f>
        <v>92</v>
      </c>
    </row>
    <row r="8" spans="1:13" ht="24" customHeight="1" thickBot="1" x14ac:dyDescent="0.3">
      <c r="A8" s="24" t="s">
        <v>7</v>
      </c>
      <c r="B8" s="15" t="s">
        <v>115</v>
      </c>
      <c r="C8" s="29">
        <v>50</v>
      </c>
      <c r="D8" s="14" t="s">
        <v>89</v>
      </c>
      <c r="E8" s="42">
        <v>0.86</v>
      </c>
      <c r="F8" s="6">
        <f t="shared" si="0"/>
        <v>43</v>
      </c>
    </row>
    <row r="9" spans="1:13" ht="26.25" thickBot="1" x14ac:dyDescent="0.3">
      <c r="A9" s="24" t="s">
        <v>8</v>
      </c>
      <c r="B9" s="15" t="s">
        <v>114</v>
      </c>
      <c r="C9" s="29">
        <v>20</v>
      </c>
      <c r="D9" s="14" t="s">
        <v>89</v>
      </c>
      <c r="E9" s="42">
        <v>2.71</v>
      </c>
      <c r="F9" s="6">
        <f t="shared" si="0"/>
        <v>54.2</v>
      </c>
    </row>
    <row r="10" spans="1:13" ht="26.25" thickBot="1" x14ac:dyDescent="0.3">
      <c r="A10" s="24" t="s">
        <v>9</v>
      </c>
      <c r="B10" s="15" t="s">
        <v>113</v>
      </c>
      <c r="C10" s="29">
        <v>20</v>
      </c>
      <c r="D10" s="14" t="s">
        <v>89</v>
      </c>
      <c r="E10" s="42">
        <v>3.3</v>
      </c>
      <c r="F10" s="6">
        <f t="shared" si="0"/>
        <v>66</v>
      </c>
    </row>
    <row r="11" spans="1:13" ht="15.75" thickBot="1" x14ac:dyDescent="0.3">
      <c r="A11" s="24" t="s">
        <v>10</v>
      </c>
      <c r="B11" s="25" t="s">
        <v>64</v>
      </c>
      <c r="C11" s="29">
        <v>6</v>
      </c>
      <c r="D11" s="14" t="s">
        <v>89</v>
      </c>
      <c r="E11" s="42">
        <v>1.7</v>
      </c>
      <c r="F11" s="6">
        <f t="shared" si="0"/>
        <v>10.199999999999999</v>
      </c>
    </row>
    <row r="12" spans="1:13" ht="15.75" thickBot="1" x14ac:dyDescent="0.3">
      <c r="A12" s="24" t="s">
        <v>11</v>
      </c>
      <c r="B12" s="26" t="s">
        <v>65</v>
      </c>
      <c r="C12" s="29">
        <v>20</v>
      </c>
      <c r="D12" s="14" t="s">
        <v>63</v>
      </c>
      <c r="E12" s="42">
        <v>0.8</v>
      </c>
      <c r="F12" s="6">
        <f t="shared" si="0"/>
        <v>16</v>
      </c>
    </row>
    <row r="13" spans="1:13" ht="47.25" customHeight="1" thickBot="1" x14ac:dyDescent="0.3">
      <c r="A13" s="24" t="s">
        <v>12</v>
      </c>
      <c r="B13" s="26" t="s">
        <v>66</v>
      </c>
      <c r="C13" s="29">
        <v>3</v>
      </c>
      <c r="D13" s="14" t="s">
        <v>67</v>
      </c>
      <c r="E13" s="42">
        <v>5.25</v>
      </c>
      <c r="F13" s="6">
        <f t="shared" si="0"/>
        <v>15.75</v>
      </c>
    </row>
    <row r="14" spans="1:13" ht="15.75" thickBot="1" x14ac:dyDescent="0.3">
      <c r="A14" s="24" t="s">
        <v>13</v>
      </c>
      <c r="B14" s="26" t="s">
        <v>105</v>
      </c>
      <c r="C14" s="29">
        <v>3</v>
      </c>
      <c r="D14" s="5" t="s">
        <v>67</v>
      </c>
      <c r="E14" s="42">
        <v>1.52</v>
      </c>
      <c r="F14" s="6">
        <f t="shared" si="0"/>
        <v>4.5600000000000005</v>
      </c>
      <c r="G14" s="3"/>
    </row>
    <row r="15" spans="1:13" ht="15.75" thickBot="1" x14ac:dyDescent="0.3">
      <c r="A15" s="24" t="s">
        <v>14</v>
      </c>
      <c r="B15" s="26" t="s">
        <v>68</v>
      </c>
      <c r="C15" s="29">
        <v>3</v>
      </c>
      <c r="D15" s="5" t="s">
        <v>67</v>
      </c>
      <c r="E15" s="42">
        <v>1.85</v>
      </c>
      <c r="F15" s="6">
        <f t="shared" si="0"/>
        <v>5.5500000000000007</v>
      </c>
      <c r="G15" s="3"/>
    </row>
    <row r="16" spans="1:13" ht="26.25" thickBot="1" x14ac:dyDescent="0.3">
      <c r="A16" s="24" t="s">
        <v>15</v>
      </c>
      <c r="B16" s="26" t="s">
        <v>69</v>
      </c>
      <c r="C16" s="29">
        <v>3</v>
      </c>
      <c r="D16" s="5" t="s">
        <v>67</v>
      </c>
      <c r="E16" s="42">
        <v>2.61</v>
      </c>
      <c r="F16" s="6">
        <f t="shared" si="0"/>
        <v>7.83</v>
      </c>
      <c r="G16" s="3"/>
    </row>
    <row r="17" spans="1:7" ht="26.25" thickBot="1" x14ac:dyDescent="0.3">
      <c r="A17" s="24" t="s">
        <v>16</v>
      </c>
      <c r="B17" s="26" t="s">
        <v>70</v>
      </c>
      <c r="C17" s="29">
        <v>2</v>
      </c>
      <c r="D17" s="5" t="s">
        <v>67</v>
      </c>
      <c r="E17" s="42">
        <v>5.22</v>
      </c>
      <c r="F17" s="6">
        <f t="shared" si="0"/>
        <v>10.44</v>
      </c>
      <c r="G17" s="3"/>
    </row>
    <row r="18" spans="1:7" ht="26.25" thickBot="1" x14ac:dyDescent="0.3">
      <c r="A18" s="24" t="s">
        <v>17</v>
      </c>
      <c r="B18" s="26" t="s">
        <v>71</v>
      </c>
      <c r="C18" s="29">
        <v>2</v>
      </c>
      <c r="D18" s="5" t="s">
        <v>67</v>
      </c>
      <c r="E18" s="42">
        <v>8.76</v>
      </c>
      <c r="F18" s="6">
        <f t="shared" si="0"/>
        <v>17.52</v>
      </c>
      <c r="G18" s="3"/>
    </row>
    <row r="19" spans="1:7" ht="26.25" thickBot="1" x14ac:dyDescent="0.3">
      <c r="A19" s="24" t="s">
        <v>18</v>
      </c>
      <c r="B19" s="26" t="s">
        <v>72</v>
      </c>
      <c r="C19" s="29">
        <v>2</v>
      </c>
      <c r="D19" s="5" t="s">
        <v>67</v>
      </c>
      <c r="E19" s="42">
        <v>2.78</v>
      </c>
      <c r="F19" s="6">
        <f t="shared" si="0"/>
        <v>5.56</v>
      </c>
      <c r="G19" s="3"/>
    </row>
    <row r="20" spans="1:7" ht="26.25" thickBot="1" x14ac:dyDescent="0.3">
      <c r="A20" s="24" t="s">
        <v>19</v>
      </c>
      <c r="B20" s="26" t="s">
        <v>73</v>
      </c>
      <c r="C20" s="29">
        <v>1</v>
      </c>
      <c r="D20" s="5" t="s">
        <v>67</v>
      </c>
      <c r="E20" s="42">
        <v>2.42</v>
      </c>
      <c r="F20" s="6">
        <f t="shared" si="0"/>
        <v>2.42</v>
      </c>
      <c r="G20" s="3"/>
    </row>
    <row r="21" spans="1:7" ht="26.25" thickBot="1" x14ac:dyDescent="0.3">
      <c r="A21" s="24" t="s">
        <v>20</v>
      </c>
      <c r="B21" s="26" t="s">
        <v>74</v>
      </c>
      <c r="C21" s="29">
        <v>1</v>
      </c>
      <c r="D21" s="5" t="s">
        <v>67</v>
      </c>
      <c r="E21" s="42">
        <v>6.4</v>
      </c>
      <c r="F21" s="6">
        <f t="shared" si="0"/>
        <v>6.4</v>
      </c>
      <c r="G21" s="3"/>
    </row>
    <row r="22" spans="1:7" ht="39" thickBot="1" x14ac:dyDescent="0.3">
      <c r="A22" s="24" t="s">
        <v>21</v>
      </c>
      <c r="B22" s="26" t="s">
        <v>75</v>
      </c>
      <c r="C22" s="29">
        <v>1</v>
      </c>
      <c r="D22" s="5" t="s">
        <v>67</v>
      </c>
      <c r="E22" s="42">
        <v>6.16</v>
      </c>
      <c r="F22" s="6">
        <f t="shared" si="0"/>
        <v>6.16</v>
      </c>
      <c r="G22" s="3"/>
    </row>
    <row r="23" spans="1:7" ht="26.25" thickBot="1" x14ac:dyDescent="0.3">
      <c r="A23" s="24" t="s">
        <v>22</v>
      </c>
      <c r="B23" s="25" t="s">
        <v>76</v>
      </c>
      <c r="C23" s="29">
        <v>80</v>
      </c>
      <c r="D23" s="29" t="s">
        <v>78</v>
      </c>
      <c r="E23" s="42">
        <v>0.37</v>
      </c>
      <c r="F23" s="6">
        <f t="shared" si="0"/>
        <v>29.6</v>
      </c>
      <c r="G23" s="3"/>
    </row>
    <row r="24" spans="1:7" ht="26.25" thickBot="1" x14ac:dyDescent="0.3">
      <c r="A24" s="24" t="s">
        <v>23</v>
      </c>
      <c r="B24" s="25" t="s">
        <v>77</v>
      </c>
      <c r="C24" s="29">
        <v>30</v>
      </c>
      <c r="D24" s="29" t="s">
        <v>78</v>
      </c>
      <c r="E24" s="42">
        <v>0.37</v>
      </c>
      <c r="F24" s="6">
        <f t="shared" si="0"/>
        <v>11.1</v>
      </c>
      <c r="G24" s="3"/>
    </row>
    <row r="25" spans="1:7" ht="26.25" thickBot="1" x14ac:dyDescent="0.3">
      <c r="A25" s="24" t="s">
        <v>24</v>
      </c>
      <c r="B25" s="25" t="s">
        <v>79</v>
      </c>
      <c r="C25" s="29">
        <v>10</v>
      </c>
      <c r="D25" s="29" t="s">
        <v>78</v>
      </c>
      <c r="E25" s="42">
        <v>0.31</v>
      </c>
      <c r="F25" s="6">
        <f t="shared" si="0"/>
        <v>3.1</v>
      </c>
      <c r="G25" s="3"/>
    </row>
    <row r="26" spans="1:7" ht="15.75" thickBot="1" x14ac:dyDescent="0.3">
      <c r="A26" s="24" t="s">
        <v>25</v>
      </c>
      <c r="B26" s="25" t="s">
        <v>80</v>
      </c>
      <c r="C26" s="29">
        <v>10</v>
      </c>
      <c r="D26" s="29" t="s">
        <v>78</v>
      </c>
      <c r="E26" s="42">
        <v>0.36</v>
      </c>
      <c r="F26" s="6">
        <f t="shared" si="0"/>
        <v>3.5999999999999996</v>
      </c>
      <c r="G26" s="3"/>
    </row>
    <row r="27" spans="1:7" ht="18.75" customHeight="1" thickBot="1" x14ac:dyDescent="0.3">
      <c r="A27" s="24" t="s">
        <v>26</v>
      </c>
      <c r="B27" s="25" t="s">
        <v>107</v>
      </c>
      <c r="C27" s="29">
        <v>10</v>
      </c>
      <c r="D27" s="29" t="s">
        <v>78</v>
      </c>
      <c r="E27" s="42">
        <v>0.9</v>
      </c>
      <c r="F27" s="6">
        <f t="shared" ref="F27:F43" si="1">C27*E27</f>
        <v>9</v>
      </c>
      <c r="G27" s="3"/>
    </row>
    <row r="28" spans="1:7" ht="17.25" customHeight="1" thickBot="1" x14ac:dyDescent="0.3">
      <c r="A28" s="24" t="s">
        <v>27</v>
      </c>
      <c r="B28" s="26" t="s">
        <v>94</v>
      </c>
      <c r="C28" s="29">
        <v>5</v>
      </c>
      <c r="D28" s="5" t="s">
        <v>63</v>
      </c>
      <c r="E28" s="42">
        <v>4.21</v>
      </c>
      <c r="F28" s="6">
        <f t="shared" si="1"/>
        <v>21.05</v>
      </c>
      <c r="G28" s="3"/>
    </row>
    <row r="29" spans="1:7" ht="19.5" customHeight="1" thickBot="1" x14ac:dyDescent="0.3">
      <c r="A29" s="24" t="s">
        <v>28</v>
      </c>
      <c r="B29" s="26" t="s">
        <v>117</v>
      </c>
      <c r="C29" s="29">
        <v>1</v>
      </c>
      <c r="D29" s="5" t="s">
        <v>63</v>
      </c>
      <c r="E29" s="42">
        <v>7.17</v>
      </c>
      <c r="F29" s="6">
        <f t="shared" si="1"/>
        <v>7.17</v>
      </c>
      <c r="G29" s="3"/>
    </row>
    <row r="30" spans="1:7" ht="18.75" customHeight="1" thickBot="1" x14ac:dyDescent="0.3">
      <c r="A30" s="24" t="s">
        <v>29</v>
      </c>
      <c r="B30" s="26" t="s">
        <v>118</v>
      </c>
      <c r="C30" s="29">
        <v>1</v>
      </c>
      <c r="D30" s="5" t="s">
        <v>63</v>
      </c>
      <c r="E30" s="42">
        <v>10.5</v>
      </c>
      <c r="F30" s="6">
        <f t="shared" si="1"/>
        <v>10.5</v>
      </c>
      <c r="G30" s="3"/>
    </row>
    <row r="31" spans="1:7" ht="26.25" thickBot="1" x14ac:dyDescent="0.3">
      <c r="A31" s="24" t="s">
        <v>30</v>
      </c>
      <c r="B31" s="26" t="s">
        <v>95</v>
      </c>
      <c r="C31" s="29">
        <v>1</v>
      </c>
      <c r="D31" s="5" t="s">
        <v>63</v>
      </c>
      <c r="E31" s="42">
        <v>12</v>
      </c>
      <c r="F31" s="6">
        <f t="shared" si="1"/>
        <v>12</v>
      </c>
      <c r="G31" s="3"/>
    </row>
    <row r="32" spans="1:7" ht="15.75" thickBot="1" x14ac:dyDescent="0.3">
      <c r="A32" s="24" t="s">
        <v>31</v>
      </c>
      <c r="B32" s="26" t="s">
        <v>106</v>
      </c>
      <c r="C32" s="29">
        <v>2</v>
      </c>
      <c r="D32" s="5" t="s">
        <v>63</v>
      </c>
      <c r="E32" s="42">
        <v>3.87</v>
      </c>
      <c r="F32" s="6">
        <f t="shared" si="1"/>
        <v>7.74</v>
      </c>
      <c r="G32" s="3"/>
    </row>
    <row r="33" spans="1:7" ht="15.75" thickBot="1" x14ac:dyDescent="0.3">
      <c r="A33" s="24" t="s">
        <v>32</v>
      </c>
      <c r="B33" s="26" t="s">
        <v>108</v>
      </c>
      <c r="C33" s="29">
        <v>2</v>
      </c>
      <c r="D33" s="5" t="s">
        <v>63</v>
      </c>
      <c r="E33" s="42">
        <v>3.26</v>
      </c>
      <c r="F33" s="6">
        <f t="shared" si="1"/>
        <v>6.52</v>
      </c>
      <c r="G33" s="3"/>
    </row>
    <row r="34" spans="1:7" ht="26.25" thickBot="1" x14ac:dyDescent="0.3">
      <c r="A34" s="24" t="s">
        <v>33</v>
      </c>
      <c r="B34" s="26" t="s">
        <v>109</v>
      </c>
      <c r="C34" s="29">
        <v>1</v>
      </c>
      <c r="D34" s="5" t="s">
        <v>63</v>
      </c>
      <c r="E34" s="42">
        <v>4.63</v>
      </c>
      <c r="F34" s="6">
        <f t="shared" si="1"/>
        <v>4.63</v>
      </c>
      <c r="G34" s="3"/>
    </row>
    <row r="35" spans="1:7" ht="15.75" thickBot="1" x14ac:dyDescent="0.3">
      <c r="A35" s="24" t="s">
        <v>34</v>
      </c>
      <c r="B35" s="26" t="s">
        <v>81</v>
      </c>
      <c r="C35" s="29">
        <v>5</v>
      </c>
      <c r="D35" s="14" t="s">
        <v>78</v>
      </c>
      <c r="E35" s="42">
        <v>2</v>
      </c>
      <c r="F35" s="6">
        <f t="shared" si="1"/>
        <v>10</v>
      </c>
      <c r="G35" s="3"/>
    </row>
    <row r="36" spans="1:7" ht="26.25" thickBot="1" x14ac:dyDescent="0.3">
      <c r="A36" s="24" t="s">
        <v>35</v>
      </c>
      <c r="B36" s="26" t="s">
        <v>82</v>
      </c>
      <c r="C36" s="29">
        <v>1</v>
      </c>
      <c r="D36" s="5" t="s">
        <v>63</v>
      </c>
      <c r="E36" s="42">
        <v>6.57</v>
      </c>
      <c r="F36" s="6">
        <f t="shared" si="1"/>
        <v>6.57</v>
      </c>
      <c r="G36" s="3"/>
    </row>
    <row r="37" spans="1:7" ht="39" thickBot="1" x14ac:dyDescent="0.3">
      <c r="A37" s="24" t="s">
        <v>36</v>
      </c>
      <c r="B37" s="26" t="s">
        <v>119</v>
      </c>
      <c r="C37" s="29">
        <v>3</v>
      </c>
      <c r="D37" s="5" t="s">
        <v>63</v>
      </c>
      <c r="E37" s="42">
        <v>10.91</v>
      </c>
      <c r="F37" s="6">
        <f t="shared" si="1"/>
        <v>32.730000000000004</v>
      </c>
      <c r="G37" s="3"/>
    </row>
    <row r="38" spans="1:7" ht="64.5" thickBot="1" x14ac:dyDescent="0.3">
      <c r="A38" s="24" t="s">
        <v>37</v>
      </c>
      <c r="B38" s="26" t="s">
        <v>97</v>
      </c>
      <c r="C38" s="29">
        <v>1</v>
      </c>
      <c r="D38" s="5" t="s">
        <v>63</v>
      </c>
      <c r="E38" s="42">
        <v>7.47</v>
      </c>
      <c r="F38" s="6">
        <f t="shared" si="1"/>
        <v>7.47</v>
      </c>
      <c r="G38" s="3"/>
    </row>
    <row r="39" spans="1:7" ht="51.75" thickBot="1" x14ac:dyDescent="0.3">
      <c r="A39" s="24" t="s">
        <v>38</v>
      </c>
      <c r="B39" s="26" t="s">
        <v>96</v>
      </c>
      <c r="C39" s="29">
        <v>1</v>
      </c>
      <c r="D39" s="5" t="s">
        <v>63</v>
      </c>
      <c r="E39" s="42">
        <v>5.33</v>
      </c>
      <c r="F39" s="6">
        <f t="shared" si="1"/>
        <v>5.33</v>
      </c>
      <c r="G39" s="3"/>
    </row>
    <row r="40" spans="1:7" ht="51.75" thickBot="1" x14ac:dyDescent="0.3">
      <c r="A40" s="24" t="s">
        <v>39</v>
      </c>
      <c r="B40" s="26" t="s">
        <v>98</v>
      </c>
      <c r="C40" s="29">
        <v>1</v>
      </c>
      <c r="D40" s="5" t="s">
        <v>63</v>
      </c>
      <c r="E40" s="42">
        <v>5.87</v>
      </c>
      <c r="F40" s="6">
        <f t="shared" si="1"/>
        <v>5.87</v>
      </c>
      <c r="G40" s="3"/>
    </row>
    <row r="41" spans="1:7" ht="51.75" thickBot="1" x14ac:dyDescent="0.3">
      <c r="A41" s="24" t="s">
        <v>40</v>
      </c>
      <c r="B41" s="26" t="s">
        <v>99</v>
      </c>
      <c r="C41" s="29">
        <v>1</v>
      </c>
      <c r="D41" s="5" t="s">
        <v>63</v>
      </c>
      <c r="E41" s="42">
        <v>6.4</v>
      </c>
      <c r="F41" s="6">
        <f t="shared" si="1"/>
        <v>6.4</v>
      </c>
      <c r="G41" s="3"/>
    </row>
    <row r="42" spans="1:7" ht="51.75" thickBot="1" x14ac:dyDescent="0.3">
      <c r="A42" s="24" t="s">
        <v>41</v>
      </c>
      <c r="B42" s="26" t="s">
        <v>110</v>
      </c>
      <c r="C42" s="29">
        <v>1</v>
      </c>
      <c r="D42" s="5" t="s">
        <v>63</v>
      </c>
      <c r="E42" s="42">
        <v>4.59</v>
      </c>
      <c r="F42" s="6">
        <f t="shared" si="1"/>
        <v>4.59</v>
      </c>
      <c r="G42" s="3"/>
    </row>
    <row r="43" spans="1:7" ht="60.75" thickBot="1" x14ac:dyDescent="0.3">
      <c r="A43" s="24" t="s">
        <v>42</v>
      </c>
      <c r="B43" s="23" t="s">
        <v>83</v>
      </c>
      <c r="C43" s="29">
        <v>1</v>
      </c>
      <c r="D43" s="5" t="s">
        <v>63</v>
      </c>
      <c r="E43" s="42">
        <v>2.91</v>
      </c>
      <c r="F43" s="6">
        <f t="shared" si="1"/>
        <v>2.91</v>
      </c>
      <c r="G43" s="3"/>
    </row>
    <row r="44" spans="1:7" ht="15.75" thickBot="1" x14ac:dyDescent="0.3">
      <c r="A44" s="24" t="s">
        <v>43</v>
      </c>
      <c r="B44" s="26" t="s">
        <v>84</v>
      </c>
      <c r="C44" s="29">
        <v>2</v>
      </c>
      <c r="D44" s="14" t="s">
        <v>78</v>
      </c>
      <c r="E44" s="42">
        <v>4.21</v>
      </c>
      <c r="F44" s="6">
        <f t="shared" ref="F44:F54" si="2">C44*E44</f>
        <v>8.42</v>
      </c>
      <c r="G44" s="3"/>
    </row>
    <row r="45" spans="1:7" ht="26.25" thickBot="1" x14ac:dyDescent="0.3">
      <c r="A45" s="24" t="s">
        <v>44</v>
      </c>
      <c r="B45" s="26" t="s">
        <v>85</v>
      </c>
      <c r="C45" s="29">
        <v>5</v>
      </c>
      <c r="D45" s="14" t="s">
        <v>78</v>
      </c>
      <c r="E45" s="42">
        <v>3.08</v>
      </c>
      <c r="F45" s="6">
        <f t="shared" si="2"/>
        <v>15.4</v>
      </c>
      <c r="G45" s="3"/>
    </row>
    <row r="46" spans="1:7" ht="15.75" thickBot="1" x14ac:dyDescent="0.3">
      <c r="A46" s="24" t="s">
        <v>45</v>
      </c>
      <c r="B46" s="26" t="s">
        <v>86</v>
      </c>
      <c r="C46" s="29">
        <v>5</v>
      </c>
      <c r="D46" s="14" t="s">
        <v>78</v>
      </c>
      <c r="E46" s="42">
        <v>1.23</v>
      </c>
      <c r="F46" s="6">
        <f t="shared" si="2"/>
        <v>6.15</v>
      </c>
      <c r="G46" s="3"/>
    </row>
    <row r="47" spans="1:7" ht="15.75" thickBot="1" x14ac:dyDescent="0.3">
      <c r="A47" s="24" t="s">
        <v>46</v>
      </c>
      <c r="B47" s="26" t="s">
        <v>87</v>
      </c>
      <c r="C47" s="29">
        <v>5</v>
      </c>
      <c r="D47" s="14" t="s">
        <v>78</v>
      </c>
      <c r="E47" s="42">
        <v>0.94</v>
      </c>
      <c r="F47" s="6">
        <f t="shared" si="2"/>
        <v>4.6999999999999993</v>
      </c>
      <c r="G47" s="3"/>
    </row>
    <row r="48" spans="1:7" ht="26.25" thickBot="1" x14ac:dyDescent="0.3">
      <c r="A48" s="24" t="s">
        <v>47</v>
      </c>
      <c r="B48" s="26" t="s">
        <v>100</v>
      </c>
      <c r="C48" s="29">
        <v>5</v>
      </c>
      <c r="D48" s="14" t="s">
        <v>63</v>
      </c>
      <c r="E48" s="42">
        <v>0.68</v>
      </c>
      <c r="F48" s="6">
        <f>C48*E48</f>
        <v>3.4000000000000004</v>
      </c>
      <c r="G48" s="3"/>
    </row>
    <row r="49" spans="1:7" ht="15.75" thickBot="1" x14ac:dyDescent="0.3">
      <c r="A49" s="24" t="s">
        <v>48</v>
      </c>
      <c r="B49" s="26" t="s">
        <v>111</v>
      </c>
      <c r="C49" s="29">
        <v>4</v>
      </c>
      <c r="D49" s="14" t="s">
        <v>63</v>
      </c>
      <c r="E49" s="42">
        <v>3.7</v>
      </c>
      <c r="F49" s="6">
        <f t="shared" si="2"/>
        <v>14.8</v>
      </c>
      <c r="G49" s="3"/>
    </row>
    <row r="50" spans="1:7" ht="26.25" thickBot="1" x14ac:dyDescent="0.3">
      <c r="A50" s="24" t="s">
        <v>49</v>
      </c>
      <c r="B50" s="26" t="s">
        <v>101</v>
      </c>
      <c r="C50" s="29">
        <v>3</v>
      </c>
      <c r="D50" s="14" t="s">
        <v>63</v>
      </c>
      <c r="E50" s="42">
        <v>1.6</v>
      </c>
      <c r="F50" s="6">
        <f t="shared" si="2"/>
        <v>4.8000000000000007</v>
      </c>
      <c r="G50" s="3"/>
    </row>
    <row r="51" spans="1:7" ht="26.25" thickBot="1" x14ac:dyDescent="0.3">
      <c r="A51" s="24" t="s">
        <v>50</v>
      </c>
      <c r="B51" s="26" t="s">
        <v>102</v>
      </c>
      <c r="C51" s="29">
        <v>3</v>
      </c>
      <c r="D51" s="14" t="s">
        <v>63</v>
      </c>
      <c r="E51" s="42">
        <v>1.83</v>
      </c>
      <c r="F51" s="6">
        <f t="shared" si="2"/>
        <v>5.49</v>
      </c>
      <c r="G51" s="3"/>
    </row>
    <row r="52" spans="1:7" ht="26.25" thickBot="1" x14ac:dyDescent="0.3">
      <c r="A52" s="24" t="s">
        <v>51</v>
      </c>
      <c r="B52" s="26" t="s">
        <v>103</v>
      </c>
      <c r="C52" s="29">
        <v>3</v>
      </c>
      <c r="D52" s="14" t="s">
        <v>63</v>
      </c>
      <c r="E52" s="42">
        <v>2.93</v>
      </c>
      <c r="F52" s="6">
        <f t="shared" si="2"/>
        <v>8.7900000000000009</v>
      </c>
      <c r="G52" s="3"/>
    </row>
    <row r="53" spans="1:7" ht="68.25" customHeight="1" thickBot="1" x14ac:dyDescent="0.3">
      <c r="A53" s="24" t="s">
        <v>52</v>
      </c>
      <c r="B53" s="26" t="s">
        <v>88</v>
      </c>
      <c r="C53" s="29">
        <v>15</v>
      </c>
      <c r="D53" s="14" t="s">
        <v>89</v>
      </c>
      <c r="E53" s="42">
        <v>0.41</v>
      </c>
      <c r="F53" s="6">
        <f t="shared" si="2"/>
        <v>6.1499999999999995</v>
      </c>
      <c r="G53" s="3"/>
    </row>
    <row r="54" spans="1:7" ht="39" thickBot="1" x14ac:dyDescent="0.3">
      <c r="A54" s="24" t="s">
        <v>53</v>
      </c>
      <c r="B54" s="26" t="s">
        <v>112</v>
      </c>
      <c r="C54" s="29">
        <v>10</v>
      </c>
      <c r="D54" s="14" t="s">
        <v>89</v>
      </c>
      <c r="E54" s="42">
        <v>0.21</v>
      </c>
      <c r="F54" s="6">
        <f t="shared" si="2"/>
        <v>2.1</v>
      </c>
      <c r="G54" s="3"/>
    </row>
    <row r="55" spans="1:7" ht="42" customHeight="1" thickBot="1" x14ac:dyDescent="0.3">
      <c r="A55" s="24" t="s">
        <v>54</v>
      </c>
      <c r="B55" s="26" t="s">
        <v>90</v>
      </c>
      <c r="C55" s="29">
        <v>2</v>
      </c>
      <c r="D55" s="14" t="s">
        <v>89</v>
      </c>
      <c r="E55" s="42">
        <v>0.57999999999999996</v>
      </c>
      <c r="F55" s="6">
        <f t="shared" ref="F55:F62" si="3">C55*E55</f>
        <v>1.1599999999999999</v>
      </c>
      <c r="G55" s="3"/>
    </row>
    <row r="56" spans="1:7" ht="47.25" customHeight="1" thickBot="1" x14ac:dyDescent="0.3">
      <c r="A56" s="24" t="s">
        <v>55</v>
      </c>
      <c r="B56" s="26" t="s">
        <v>91</v>
      </c>
      <c r="C56" s="29">
        <v>2</v>
      </c>
      <c r="D56" s="14" t="s">
        <v>89</v>
      </c>
      <c r="E56" s="42">
        <v>1.1499999999999999</v>
      </c>
      <c r="F56" s="6">
        <f t="shared" si="3"/>
        <v>2.2999999999999998</v>
      </c>
      <c r="G56" s="3"/>
    </row>
    <row r="57" spans="1:7" ht="30" customHeight="1" thickBot="1" x14ac:dyDescent="0.3">
      <c r="A57" s="24" t="s">
        <v>56</v>
      </c>
      <c r="B57" s="26" t="s">
        <v>92</v>
      </c>
      <c r="C57" s="29">
        <v>10</v>
      </c>
      <c r="D57" s="14" t="s">
        <v>78</v>
      </c>
      <c r="E57" s="42">
        <v>4.96</v>
      </c>
      <c r="F57" s="6">
        <f t="shared" si="3"/>
        <v>49.6</v>
      </c>
      <c r="G57" s="3"/>
    </row>
    <row r="58" spans="1:7" ht="49.5" customHeight="1" thickBot="1" x14ac:dyDescent="0.3">
      <c r="A58" s="24" t="s">
        <v>57</v>
      </c>
      <c r="B58" s="25" t="s">
        <v>126</v>
      </c>
      <c r="C58" s="29">
        <v>5</v>
      </c>
      <c r="D58" s="14" t="s">
        <v>89</v>
      </c>
      <c r="E58" s="42">
        <v>2.04</v>
      </c>
      <c r="F58" s="6">
        <f t="shared" si="3"/>
        <v>10.199999999999999</v>
      </c>
      <c r="G58" s="3"/>
    </row>
    <row r="59" spans="1:7" ht="46.5" customHeight="1" thickBot="1" x14ac:dyDescent="0.3">
      <c r="A59" s="24" t="s">
        <v>58</v>
      </c>
      <c r="B59" s="25" t="s">
        <v>127</v>
      </c>
      <c r="C59" s="29">
        <v>5</v>
      </c>
      <c r="D59" s="14" t="s">
        <v>89</v>
      </c>
      <c r="E59" s="42">
        <v>2.11</v>
      </c>
      <c r="F59" s="6">
        <f t="shared" si="3"/>
        <v>10.549999999999999</v>
      </c>
      <c r="G59" s="3"/>
    </row>
    <row r="60" spans="1:7" ht="43.5" customHeight="1" thickBot="1" x14ac:dyDescent="0.3">
      <c r="A60" s="24" t="s">
        <v>59</v>
      </c>
      <c r="B60" s="25" t="s">
        <v>93</v>
      </c>
      <c r="C60" s="29">
        <v>5</v>
      </c>
      <c r="D60" s="14" t="s">
        <v>89</v>
      </c>
      <c r="E60" s="42">
        <v>1.37</v>
      </c>
      <c r="F60" s="6">
        <f t="shared" si="3"/>
        <v>6.8500000000000005</v>
      </c>
      <c r="G60" s="3"/>
    </row>
    <row r="61" spans="1:7" ht="43.5" customHeight="1" thickBot="1" x14ac:dyDescent="0.3">
      <c r="A61" s="24" t="s">
        <v>60</v>
      </c>
      <c r="B61" s="25" t="s">
        <v>104</v>
      </c>
      <c r="C61" s="31">
        <v>6</v>
      </c>
      <c r="D61" s="22" t="s">
        <v>89</v>
      </c>
      <c r="E61" s="42">
        <v>2.69</v>
      </c>
      <c r="F61" s="6">
        <f t="shared" si="3"/>
        <v>16.14</v>
      </c>
      <c r="G61" s="3"/>
    </row>
    <row r="62" spans="1:7" ht="17.25" customHeight="1" thickBot="1" x14ac:dyDescent="0.3">
      <c r="A62" s="24"/>
      <c r="B62" s="32" t="s">
        <v>122</v>
      </c>
      <c r="C62" s="33">
        <f>SUM(C23:C27)</f>
        <v>140</v>
      </c>
      <c r="D62" s="34" t="s">
        <v>78</v>
      </c>
      <c r="E62" s="37">
        <v>0.1</v>
      </c>
      <c r="F62" s="38">
        <f t="shared" si="3"/>
        <v>14</v>
      </c>
      <c r="G62" s="3"/>
    </row>
    <row r="63" spans="1:7" ht="15.75" thickBot="1" x14ac:dyDescent="0.3">
      <c r="A63" s="8"/>
      <c r="B63" s="35" t="s">
        <v>123</v>
      </c>
      <c r="C63" s="36"/>
      <c r="D63" s="34"/>
      <c r="E63" s="4"/>
      <c r="F63" s="39">
        <f>SUM(F7:F61)</f>
        <v>748.46999999999991</v>
      </c>
      <c r="G63" s="3"/>
    </row>
    <row r="64" spans="1:7" ht="15.75" thickBot="1" x14ac:dyDescent="0.3">
      <c r="A64" s="8"/>
      <c r="B64" s="35" t="s">
        <v>124</v>
      </c>
      <c r="C64" s="36"/>
      <c r="D64" s="34"/>
      <c r="E64" s="4">
        <v>21</v>
      </c>
      <c r="F64" s="40">
        <f>F63/100*E64</f>
        <v>157.17869999999999</v>
      </c>
      <c r="G64" s="3"/>
    </row>
    <row r="65" spans="1:7" ht="15.75" thickBot="1" x14ac:dyDescent="0.3">
      <c r="A65" s="8"/>
      <c r="B65" s="35" t="s">
        <v>125</v>
      </c>
      <c r="C65" s="36"/>
      <c r="D65" s="34"/>
      <c r="E65" s="4"/>
      <c r="F65" s="39">
        <f>F62+F63+F64</f>
        <v>919.64869999999996</v>
      </c>
      <c r="G65" s="3"/>
    </row>
    <row r="66" spans="1:7" ht="15" customHeight="1" x14ac:dyDescent="0.25">
      <c r="B66" s="7"/>
      <c r="C66" s="16"/>
      <c r="D66" s="7"/>
      <c r="E66" s="7"/>
      <c r="F66" s="7"/>
      <c r="G66" s="3"/>
    </row>
    <row r="118" spans="2:4" x14ac:dyDescent="0.25">
      <c r="B118" s="19"/>
      <c r="C118" s="20"/>
      <c r="D118" s="19"/>
    </row>
    <row r="119" spans="2:4" x14ac:dyDescent="0.25">
      <c r="B119" s="19"/>
      <c r="C119" s="20"/>
      <c r="D119" s="19"/>
    </row>
    <row r="120" spans="2:4" x14ac:dyDescent="0.25">
      <c r="B120" s="21"/>
      <c r="C120" s="20"/>
      <c r="D120" s="19"/>
    </row>
    <row r="121" spans="2:4" x14ac:dyDescent="0.25">
      <c r="B121" s="19"/>
      <c r="C121" s="20"/>
      <c r="D121" s="19"/>
    </row>
    <row r="122" spans="2:4" x14ac:dyDescent="0.25">
      <c r="B122" s="19"/>
      <c r="C122" s="20"/>
      <c r="D122" s="19"/>
    </row>
  </sheetData>
  <mergeCells count="3">
    <mergeCell ref="A3:F3"/>
    <mergeCell ref="A4:I4"/>
    <mergeCell ref="C1:H1"/>
  </mergeCells>
  <pageMargins left="0.7" right="0.7" top="0.75" bottom="0.75" header="0.3" footer="0.3"/>
  <pageSetup paperSize="9" scale="61" fitToHeight="0" orientation="portrait" r:id="rId1"/>
  <headerFooter alignWithMargins="0">
    <oddHeader>&amp;R&amp;P</oddHeader>
    <oddFooter>&amp;CPASIŪLYMAS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Prekės Panevėžio mieste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Kliopovas Kęstutis</dc:creator>
  <cp:lastModifiedBy>Nilda Vyšniauskienė</cp:lastModifiedBy>
  <cp:lastPrinted>2016-03-22T12:07:47Z</cp:lastPrinted>
  <dcterms:created xsi:type="dcterms:W3CDTF">2015-08-19T11:14:47Z</dcterms:created>
  <dcterms:modified xsi:type="dcterms:W3CDTF">2021-09-28T08:12:09Z</dcterms:modified>
</cp:coreProperties>
</file>