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075FC04B-DCA6-4BBA-8A21-7FE4E961FCA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ubaru Forester" sheetId="9" r:id="rId1"/>
    <sheet name="Lapas1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0" i="9" l="1"/>
  <c r="I79" i="9"/>
  <c r="J79" i="9" s="1"/>
  <c r="I78" i="9"/>
  <c r="J78" i="9" s="1"/>
  <c r="J77" i="9"/>
  <c r="I77" i="9"/>
  <c r="I76" i="9"/>
  <c r="J76" i="9" s="1"/>
  <c r="I74" i="9"/>
  <c r="J74" i="9" s="1"/>
  <c r="I73" i="9"/>
  <c r="J73" i="9" s="1"/>
  <c r="I72" i="9"/>
  <c r="J72" i="9" s="1"/>
  <c r="I71" i="9"/>
  <c r="J71" i="9" s="1"/>
  <c r="I70" i="9"/>
  <c r="J70" i="9" s="1"/>
  <c r="I69" i="9"/>
  <c r="J69" i="9" s="1"/>
  <c r="I67" i="9"/>
  <c r="J67" i="9" s="1"/>
  <c r="I66" i="9"/>
  <c r="J66" i="9" s="1"/>
  <c r="I65" i="9"/>
  <c r="J65" i="9" s="1"/>
  <c r="I64" i="9"/>
  <c r="J64" i="9" s="1"/>
  <c r="I63" i="9"/>
  <c r="J63" i="9" s="1"/>
  <c r="I62" i="9"/>
  <c r="J62" i="9" s="1"/>
  <c r="I61" i="9"/>
  <c r="J61" i="9" s="1"/>
  <c r="I60" i="9"/>
  <c r="J60" i="9" s="1"/>
  <c r="I59" i="9"/>
  <c r="J59" i="9" s="1"/>
  <c r="I58" i="9"/>
  <c r="J58" i="9" s="1"/>
  <c r="I57" i="9"/>
  <c r="J57" i="9" s="1"/>
  <c r="I56" i="9"/>
  <c r="J56" i="9" s="1"/>
  <c r="I55" i="9"/>
  <c r="J55" i="9" s="1"/>
  <c r="I54" i="9"/>
  <c r="J54" i="9" s="1"/>
  <c r="I53" i="9"/>
  <c r="J53" i="9" s="1"/>
  <c r="I51" i="9"/>
  <c r="J51" i="9" s="1"/>
  <c r="I50" i="9"/>
  <c r="J50" i="9" s="1"/>
  <c r="I49" i="9"/>
  <c r="J49" i="9" s="1"/>
  <c r="I47" i="9"/>
  <c r="J47" i="9" s="1"/>
  <c r="I46" i="9"/>
  <c r="J46" i="9" s="1"/>
  <c r="I45" i="9"/>
  <c r="J45" i="9" s="1"/>
  <c r="I44" i="9"/>
  <c r="J44" i="9" s="1"/>
  <c r="I43" i="9"/>
  <c r="J43" i="9" s="1"/>
  <c r="I42" i="9"/>
  <c r="J42" i="9" s="1"/>
  <c r="I41" i="9"/>
  <c r="J41" i="9" s="1"/>
  <c r="I40" i="9"/>
  <c r="J40" i="9" s="1"/>
  <c r="I39" i="9"/>
  <c r="J39" i="9" s="1"/>
  <c r="I38" i="9"/>
  <c r="J38" i="9" s="1"/>
  <c r="I37" i="9"/>
  <c r="J37" i="9" s="1"/>
  <c r="I36" i="9"/>
  <c r="J36" i="9" s="1"/>
  <c r="I35" i="9"/>
  <c r="J35" i="9" s="1"/>
  <c r="I33" i="9"/>
  <c r="J33" i="9" s="1"/>
  <c r="I32" i="9"/>
  <c r="J32" i="9" s="1"/>
  <c r="I31" i="9"/>
  <c r="J31" i="9" s="1"/>
  <c r="I30" i="9"/>
  <c r="J30" i="9" s="1"/>
  <c r="I29" i="9"/>
  <c r="J29" i="9" s="1"/>
  <c r="I28" i="9"/>
  <c r="J28" i="9" s="1"/>
  <c r="I27" i="9"/>
  <c r="J27" i="9" s="1"/>
  <c r="I26" i="9"/>
  <c r="J26" i="9" s="1"/>
  <c r="I25" i="9"/>
  <c r="J25" i="9" s="1"/>
  <c r="I24" i="9"/>
  <c r="J24" i="9" s="1"/>
  <c r="I23" i="9"/>
  <c r="J23" i="9" s="1"/>
  <c r="I22" i="9"/>
  <c r="J22" i="9" s="1"/>
  <c r="I21" i="9"/>
  <c r="J21" i="9" s="1"/>
  <c r="I20" i="9"/>
  <c r="J20" i="9" s="1"/>
  <c r="I19" i="9"/>
  <c r="J19" i="9" s="1"/>
  <c r="I18" i="9"/>
  <c r="J18" i="9" s="1"/>
  <c r="I17" i="9"/>
  <c r="J17" i="9" s="1"/>
  <c r="I16" i="9"/>
  <c r="J16" i="9" s="1"/>
  <c r="I15" i="9"/>
  <c r="J15" i="9" s="1"/>
  <c r="I14" i="9"/>
  <c r="J14" i="9" s="1"/>
  <c r="I13" i="9"/>
  <c r="J13" i="9" s="1"/>
  <c r="I12" i="9"/>
  <c r="J12" i="9" s="1"/>
  <c r="I11" i="9"/>
  <c r="J11" i="9" s="1"/>
</calcChain>
</file>

<file path=xl/sharedStrings.xml><?xml version="1.0" encoding="utf-8"?>
<sst xmlns="http://schemas.openxmlformats.org/spreadsheetml/2006/main" count="95" uniqueCount="83">
  <si>
    <t>Paslaugos pavadinimas</t>
  </si>
  <si>
    <t>Paslaugų atlikimo terminas, val.</t>
  </si>
  <si>
    <t>VAŽIUOKLĖS REMONTAS</t>
  </si>
  <si>
    <t>X</t>
  </si>
  <si>
    <t>STABDŽIŲ SISTEMOS REMONTAS</t>
  </si>
  <si>
    <t>Stabdžių sistemos patikra</t>
  </si>
  <si>
    <t>ELEKTROS INSTALIACIJOS REMONTAS</t>
  </si>
  <si>
    <t>Akumuliatoriaus keitimas</t>
  </si>
  <si>
    <t>Generatoriaus keitimas</t>
  </si>
  <si>
    <t xml:space="preserve">Starterio keitimas                                            </t>
  </si>
  <si>
    <t>VARIKLIO REMONTAS</t>
  </si>
  <si>
    <t>Variklio tepalo keitimas</t>
  </si>
  <si>
    <t>Variklio tepalo filtro keitimas</t>
  </si>
  <si>
    <t>Variklio oro filtro keitimas</t>
  </si>
  <si>
    <t>Variklio kuro filtro keitimas</t>
  </si>
  <si>
    <t>Generatoriaus dirželio keitimas</t>
  </si>
  <si>
    <t>Variklio aušinimo siurblio keitimas</t>
  </si>
  <si>
    <t>TRANSMISIJOS REMONTAS</t>
  </si>
  <si>
    <t>KITOS   PASLAUGOS</t>
  </si>
  <si>
    <t>Stabdžių skysčio keitimas</t>
  </si>
  <si>
    <t>Eil. Nr.</t>
  </si>
  <si>
    <t>Priekinės šakės keitimas</t>
  </si>
  <si>
    <t>Salenblokų keitimas (komplektas)</t>
  </si>
  <si>
    <t>Vairo traukės keitimas</t>
  </si>
  <si>
    <t>Vairo traukės antgalio keitimas</t>
  </si>
  <si>
    <t>Priekinio stabilizatoriaus traukės keitimas</t>
  </si>
  <si>
    <t>Stabilizatoriaus įvorių keitimas (komplektas)</t>
  </si>
  <si>
    <t>Pusašio šarnyro keitimas</t>
  </si>
  <si>
    <t>Pusašio šarnyro apsaugos keitimas</t>
  </si>
  <si>
    <t>Pusašio riebokšlio keitimas</t>
  </si>
  <si>
    <t>Stebulės keitimas</t>
  </si>
  <si>
    <t>Priekinių amortizatorių keitimas (komplektas)</t>
  </si>
  <si>
    <t>Priekinio amortizatoriaus apsaugos keitimas</t>
  </si>
  <si>
    <t>Galinių ratų guolio keitimas</t>
  </si>
  <si>
    <t>Galinių amortizatorių keitimas (komplektas)</t>
  </si>
  <si>
    <t>Galinio amortizatoriaus apsaugos keitimas</t>
  </si>
  <si>
    <t>Galinio stabilizatoriaus traukės nuėmimas/pastatymas</t>
  </si>
  <si>
    <t>Galinio stabilizatoriaus traukės įvorių keitimas</t>
  </si>
  <si>
    <t>Pakabos patikra</t>
  </si>
  <si>
    <t>Ratlankio lyginimas (tiek štampuoto, tiek lieto)</t>
  </si>
  <si>
    <t>Padangos klijavimas, vulkanizavimas</t>
  </si>
  <si>
    <t>Padangos keitimas, montavimas, balansavimas</t>
  </si>
  <si>
    <t>Ratų geometrijos reguliavimas</t>
  </si>
  <si>
    <t>Diskinių stabdžių kaladėlių keitimas (komplektas)</t>
  </si>
  <si>
    <t>Darbinio stabdžių cilindriuko keitimas diskiniams stabdžiams</t>
  </si>
  <si>
    <t>Stabdžių diskų keitimas (komplektas)</t>
  </si>
  <si>
    <t>Rankinio stabdžio lyno keitimas (komplektas)</t>
  </si>
  <si>
    <t>Diskinių stabdžių kreipiančiųjų remontas</t>
  </si>
  <si>
    <t>Stabdžių žarnelės keitimas</t>
  </si>
  <si>
    <t>ABS daviklio keitimas</t>
  </si>
  <si>
    <t>Generatoriaus dirželio įtempėjo guolio keitimas</t>
  </si>
  <si>
    <t>Generatoriaus dirželio atraminio guolio keitimas</t>
  </si>
  <si>
    <t>Kaitinimo žvakės keitimas (dyzeliniams varikliams)</t>
  </si>
  <si>
    <t>Dyzelinių purkštukų reguliavimas</t>
  </si>
  <si>
    <t>Kompiuterinė variklio diagnostika</t>
  </si>
  <si>
    <t>Išminamojo guolio keitimas</t>
  </si>
  <si>
    <t>Sankabos diskatoriaus keitimas</t>
  </si>
  <si>
    <t>Sankabos disko keitimas</t>
  </si>
  <si>
    <t>TRANSPORTO PRIEMONIŲ TECHNINĖS PRIEŽIŪROS IR REMONTO PASLAUGŲ KAINOS</t>
  </si>
  <si>
    <t>Subaru Forester 2011 m.</t>
  </si>
  <si>
    <t>Vairo stiprintuvo siurblio keitimas</t>
  </si>
  <si>
    <t>Pagrindinio stabdžių cilindriuko keitimas</t>
  </si>
  <si>
    <t>Darbinio stabdžių cilindriuko keitimas būgniniams stabdžiams</t>
  </si>
  <si>
    <t>Stabdžių būgnų keitimas (komplektas)</t>
  </si>
  <si>
    <t>Stabdžių suporto remontas</t>
  </si>
  <si>
    <t>Variklio paskirstymo diržo keitimas</t>
  </si>
  <si>
    <t>Radiatoriaus keitimas</t>
  </si>
  <si>
    <t>Aušinimo sistemos ventiliatoriaus varikliuko keitimas</t>
  </si>
  <si>
    <t>Atramos po varikliu keitimas</t>
  </si>
  <si>
    <t>Sankabos lyno keitimas</t>
  </si>
  <si>
    <t>Sankabos skysčio keitimas (su hidrauline sankaba)</t>
  </si>
  <si>
    <t>Pavarų dėžės atramos keitimas</t>
  </si>
  <si>
    <t>Kondicionieriaus kompresoriaus keitimas</t>
  </si>
  <si>
    <t>Salono filtro keitimas</t>
  </si>
  <si>
    <t>Elektriko - diagnostiko paslaugos</t>
  </si>
  <si>
    <t>Lengvųjų automobilių šaltkalvio paslaugos</t>
  </si>
  <si>
    <t>Sugedusios transporto priemonės gabenimas į dirbtuves (km)</t>
  </si>
  <si>
    <t>Detalių/prekių kaina, Eur be PVM</t>
  </si>
  <si>
    <t xml:space="preserve">Paslaugų kaina, Eur/val. be PVM </t>
  </si>
  <si>
    <t>Preliminarus kiekis</t>
  </si>
  <si>
    <t>Paslaugos kaina, Eur be PVM
(4x5)+3</t>
  </si>
  <si>
    <t>Viso kaina, Eur be PVM
6x7</t>
  </si>
  <si>
    <t xml:space="preserve">Lengvieji automobiliai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</si>
</sst>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5">
    <font>
      <sz val="11"/>
      <color theme="1"/>
      <name val="Calibri"/>
      <family val="2"/>
      <scheme val="minor"/>
    </font>
    <font>
      <sz val="10"/>
      <name val="HelveticaLT"/>
      <charset val="186"/>
    </font>
    <font>
      <b/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i/>
      <sz val="8"/>
      <color theme="1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2">
    <cellStyle name="EG 1,6GPL" xfId="1" xr:uid="{00000000-0005-0000-0000-000000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J98"/>
  <sheetViews>
    <sheetView tabSelected="1" topLeftCell="A64" workbookViewId="0">
      <selection activeCell="G89" sqref="G89"/>
    </sheetView>
  </sheetViews>
  <sheetFormatPr defaultColWidth="8.85546875" defaultRowHeight="15"/>
  <cols>
    <col min="3" max="3" width="6.140625" customWidth="1"/>
    <col min="4" max="4" width="38.140625" customWidth="1"/>
    <col min="5" max="5" width="13.42578125" customWidth="1"/>
    <col min="6" max="6" width="12.7109375" customWidth="1"/>
    <col min="7" max="7" width="11.42578125" customWidth="1"/>
    <col min="8" max="8" width="12" customWidth="1"/>
    <col min="9" max="9" width="13.42578125" customWidth="1"/>
    <col min="10" max="10" width="12.5703125" customWidth="1"/>
  </cols>
  <sheetData>
    <row r="3" spans="3:10">
      <c r="E3" s="1" t="s">
        <v>58</v>
      </c>
    </row>
    <row r="6" spans="3:10">
      <c r="D6" s="5" t="s">
        <v>59</v>
      </c>
    </row>
    <row r="7" spans="3:10" ht="15.75" thickBot="1">
      <c r="D7" s="4" t="s">
        <v>82</v>
      </c>
    </row>
    <row r="8" spans="3:10" ht="57.75" thickBot="1">
      <c r="C8" s="12" t="s">
        <v>20</v>
      </c>
      <c r="D8" s="12" t="s">
        <v>0</v>
      </c>
      <c r="E8" s="13" t="s">
        <v>77</v>
      </c>
      <c r="F8" s="13" t="s">
        <v>78</v>
      </c>
      <c r="G8" s="12" t="s">
        <v>1</v>
      </c>
      <c r="H8" s="13" t="s">
        <v>79</v>
      </c>
      <c r="I8" s="13" t="s">
        <v>80</v>
      </c>
      <c r="J8" s="13" t="s">
        <v>81</v>
      </c>
    </row>
    <row r="9" spans="3:10" ht="15.75" thickBot="1">
      <c r="C9" s="14">
        <v>1</v>
      </c>
      <c r="D9" s="15">
        <v>2</v>
      </c>
      <c r="E9" s="15">
        <v>3</v>
      </c>
      <c r="F9" s="15">
        <v>4</v>
      </c>
      <c r="G9" s="15">
        <v>5</v>
      </c>
      <c r="H9" s="15">
        <v>6</v>
      </c>
      <c r="I9" s="15">
        <v>7</v>
      </c>
      <c r="J9" s="15">
        <v>8</v>
      </c>
    </row>
    <row r="10" spans="3:10" ht="15.75" thickBot="1">
      <c r="C10" s="20" t="s">
        <v>2</v>
      </c>
      <c r="D10" s="21"/>
      <c r="E10" s="21"/>
      <c r="F10" s="21"/>
      <c r="G10" s="21"/>
      <c r="H10" s="21"/>
      <c r="I10" s="21"/>
      <c r="J10" s="22"/>
    </row>
    <row r="11" spans="3:10" ht="15.75" thickBot="1">
      <c r="C11" s="7">
        <v>3</v>
      </c>
      <c r="D11" s="3" t="s">
        <v>21</v>
      </c>
      <c r="E11" s="16">
        <v>36.83</v>
      </c>
      <c r="F11" s="16">
        <v>15</v>
      </c>
      <c r="G11" s="16">
        <v>0.6</v>
      </c>
      <c r="H11" s="2">
        <v>1</v>
      </c>
      <c r="I11" s="18">
        <f>(F11*G11)+E11</f>
        <v>45.83</v>
      </c>
      <c r="J11" s="19">
        <f>H11*I11</f>
        <v>45.83</v>
      </c>
    </row>
    <row r="12" spans="3:10" ht="15.75" thickBot="1">
      <c r="C12" s="7">
        <v>4</v>
      </c>
      <c r="D12" s="3" t="s">
        <v>22</v>
      </c>
      <c r="E12" s="16">
        <v>32.74</v>
      </c>
      <c r="F12" s="16">
        <v>15</v>
      </c>
      <c r="G12" s="16">
        <v>0.9</v>
      </c>
      <c r="H12" s="2">
        <v>1</v>
      </c>
      <c r="I12" s="18">
        <f t="shared" ref="I12:I28" si="0">(F12*G12)+E12</f>
        <v>46.24</v>
      </c>
      <c r="J12" s="19">
        <f t="shared" ref="J12:J33" si="1">H12*I12</f>
        <v>46.24</v>
      </c>
    </row>
    <row r="13" spans="3:10" ht="15.75" thickBot="1">
      <c r="C13" s="7">
        <v>5</v>
      </c>
      <c r="D13" s="3" t="s">
        <v>23</v>
      </c>
      <c r="E13" s="16">
        <v>16.579999999999998</v>
      </c>
      <c r="F13" s="16">
        <v>15</v>
      </c>
      <c r="G13" s="16">
        <v>0.6</v>
      </c>
      <c r="H13" s="2">
        <v>1</v>
      </c>
      <c r="I13" s="18">
        <f t="shared" si="0"/>
        <v>25.58</v>
      </c>
      <c r="J13" s="19">
        <f t="shared" si="1"/>
        <v>25.58</v>
      </c>
    </row>
    <row r="14" spans="3:10" ht="15.75" thickBot="1">
      <c r="C14" s="7">
        <v>6</v>
      </c>
      <c r="D14" s="3" t="s">
        <v>24</v>
      </c>
      <c r="E14" s="16">
        <v>14.32</v>
      </c>
      <c r="F14" s="16">
        <v>15</v>
      </c>
      <c r="G14" s="16">
        <v>0.8</v>
      </c>
      <c r="H14" s="2">
        <v>1</v>
      </c>
      <c r="I14" s="18">
        <f t="shared" si="0"/>
        <v>26.32</v>
      </c>
      <c r="J14" s="19">
        <f t="shared" si="1"/>
        <v>26.32</v>
      </c>
    </row>
    <row r="15" spans="3:10" ht="29.25" thickBot="1">
      <c r="C15" s="7">
        <v>7</v>
      </c>
      <c r="D15" s="3" t="s">
        <v>25</v>
      </c>
      <c r="E15" s="16">
        <v>9.42</v>
      </c>
      <c r="F15" s="16">
        <v>15</v>
      </c>
      <c r="G15" s="16">
        <v>0.5</v>
      </c>
      <c r="H15" s="2">
        <v>1</v>
      </c>
      <c r="I15" s="18">
        <f t="shared" si="0"/>
        <v>16.920000000000002</v>
      </c>
      <c r="J15" s="19">
        <f t="shared" si="1"/>
        <v>16.920000000000002</v>
      </c>
    </row>
    <row r="16" spans="3:10" ht="29.25" thickBot="1">
      <c r="C16" s="7">
        <v>8</v>
      </c>
      <c r="D16" s="3" t="s">
        <v>26</v>
      </c>
      <c r="E16" s="16">
        <v>12.28</v>
      </c>
      <c r="F16" s="16">
        <v>15</v>
      </c>
      <c r="G16" s="16">
        <v>0.8</v>
      </c>
      <c r="H16" s="2">
        <v>1</v>
      </c>
      <c r="I16" s="18">
        <f t="shared" si="0"/>
        <v>24.28</v>
      </c>
      <c r="J16" s="19">
        <f t="shared" si="1"/>
        <v>24.28</v>
      </c>
    </row>
    <row r="17" spans="3:10" ht="15.75" thickBot="1">
      <c r="C17" s="7">
        <v>9</v>
      </c>
      <c r="D17" s="3" t="s">
        <v>27</v>
      </c>
      <c r="E17" s="16">
        <v>79.180000000000007</v>
      </c>
      <c r="F17" s="16">
        <v>15</v>
      </c>
      <c r="G17" s="16">
        <v>1.1000000000000001</v>
      </c>
      <c r="H17" s="2">
        <v>1</v>
      </c>
      <c r="I17" s="18">
        <f t="shared" si="0"/>
        <v>95.68</v>
      </c>
      <c r="J17" s="19">
        <f t="shared" si="1"/>
        <v>95.68</v>
      </c>
    </row>
    <row r="18" spans="3:10" ht="15.75" thickBot="1">
      <c r="C18" s="7">
        <v>10</v>
      </c>
      <c r="D18" s="3" t="s">
        <v>28</v>
      </c>
      <c r="E18" s="16">
        <v>12.28</v>
      </c>
      <c r="F18" s="16">
        <v>15</v>
      </c>
      <c r="G18" s="16">
        <v>0.1</v>
      </c>
      <c r="H18" s="2">
        <v>1</v>
      </c>
      <c r="I18" s="18">
        <f t="shared" si="0"/>
        <v>13.78</v>
      </c>
      <c r="J18" s="19">
        <f t="shared" si="1"/>
        <v>13.78</v>
      </c>
    </row>
    <row r="19" spans="3:10" ht="15.75" thickBot="1">
      <c r="C19" s="7">
        <v>11</v>
      </c>
      <c r="D19" s="3" t="s">
        <v>29</v>
      </c>
      <c r="E19" s="16">
        <v>11.04</v>
      </c>
      <c r="F19" s="16">
        <v>15</v>
      </c>
      <c r="G19" s="16">
        <v>0.3</v>
      </c>
      <c r="H19" s="2">
        <v>1</v>
      </c>
      <c r="I19" s="18">
        <f t="shared" si="0"/>
        <v>15.54</v>
      </c>
      <c r="J19" s="19">
        <f t="shared" si="1"/>
        <v>15.54</v>
      </c>
    </row>
    <row r="20" spans="3:10" ht="15.75" thickBot="1">
      <c r="C20" s="7">
        <v>12</v>
      </c>
      <c r="D20" s="3" t="s">
        <v>30</v>
      </c>
      <c r="E20" s="16">
        <v>55.24</v>
      </c>
      <c r="F20" s="16">
        <v>15</v>
      </c>
      <c r="G20" s="16">
        <v>0.1</v>
      </c>
      <c r="H20" s="2">
        <v>1</v>
      </c>
      <c r="I20" s="18">
        <f t="shared" si="0"/>
        <v>56.74</v>
      </c>
      <c r="J20" s="19">
        <f t="shared" si="1"/>
        <v>56.74</v>
      </c>
    </row>
    <row r="21" spans="3:10" ht="29.25" thickBot="1">
      <c r="C21" s="7">
        <v>13</v>
      </c>
      <c r="D21" s="3" t="s">
        <v>31</v>
      </c>
      <c r="E21" s="16">
        <v>108.44</v>
      </c>
      <c r="F21" s="16">
        <v>15</v>
      </c>
      <c r="G21" s="16">
        <v>1.3</v>
      </c>
      <c r="H21" s="2">
        <v>1</v>
      </c>
      <c r="I21" s="18">
        <f t="shared" si="0"/>
        <v>127.94</v>
      </c>
      <c r="J21" s="19">
        <f t="shared" si="1"/>
        <v>127.94</v>
      </c>
    </row>
    <row r="22" spans="3:10" ht="29.25" thickBot="1">
      <c r="C22" s="7">
        <v>14</v>
      </c>
      <c r="D22" s="3" t="s">
        <v>32</v>
      </c>
      <c r="E22" s="16">
        <v>13.51</v>
      </c>
      <c r="F22" s="16">
        <v>15</v>
      </c>
      <c r="G22" s="16">
        <v>0.1</v>
      </c>
      <c r="H22" s="2">
        <v>1</v>
      </c>
      <c r="I22" s="18">
        <f t="shared" si="0"/>
        <v>15.01</v>
      </c>
      <c r="J22" s="19">
        <f t="shared" si="1"/>
        <v>15.01</v>
      </c>
    </row>
    <row r="23" spans="3:10" ht="15.75" thickBot="1">
      <c r="C23" s="7">
        <v>15</v>
      </c>
      <c r="D23" s="3" t="s">
        <v>60</v>
      </c>
      <c r="E23" s="16">
        <v>12.28</v>
      </c>
      <c r="F23" s="16">
        <v>15</v>
      </c>
      <c r="G23" s="16">
        <v>0.5</v>
      </c>
      <c r="H23" s="2">
        <v>1</v>
      </c>
      <c r="I23" s="18">
        <f t="shared" si="0"/>
        <v>19.78</v>
      </c>
      <c r="J23" s="19">
        <f t="shared" si="1"/>
        <v>19.78</v>
      </c>
    </row>
    <row r="24" spans="3:10" ht="15.75" thickBot="1">
      <c r="C24" s="7">
        <v>16</v>
      </c>
      <c r="D24" s="3" t="s">
        <v>33</v>
      </c>
      <c r="E24" s="16">
        <v>58.93</v>
      </c>
      <c r="F24" s="16">
        <v>15</v>
      </c>
      <c r="G24" s="16">
        <v>0.9</v>
      </c>
      <c r="H24" s="2">
        <v>1</v>
      </c>
      <c r="I24" s="18">
        <f t="shared" si="0"/>
        <v>72.430000000000007</v>
      </c>
      <c r="J24" s="19">
        <f t="shared" si="1"/>
        <v>72.430000000000007</v>
      </c>
    </row>
    <row r="25" spans="3:10" ht="29.25" thickBot="1">
      <c r="C25" s="7">
        <v>17</v>
      </c>
      <c r="D25" s="3" t="s">
        <v>34</v>
      </c>
      <c r="E25" s="16">
        <v>100.25</v>
      </c>
      <c r="F25" s="16">
        <v>15</v>
      </c>
      <c r="G25" s="16">
        <v>1.5</v>
      </c>
      <c r="H25" s="2">
        <v>1</v>
      </c>
      <c r="I25" s="18">
        <f t="shared" si="0"/>
        <v>122.75</v>
      </c>
      <c r="J25" s="19">
        <f t="shared" si="1"/>
        <v>122.75</v>
      </c>
    </row>
    <row r="26" spans="3:10" ht="29.25" thickBot="1">
      <c r="C26" s="7">
        <v>18</v>
      </c>
      <c r="D26" s="3" t="s">
        <v>35</v>
      </c>
      <c r="E26" s="16">
        <v>15.96</v>
      </c>
      <c r="F26" s="16">
        <v>15</v>
      </c>
      <c r="G26" s="16">
        <v>0.1</v>
      </c>
      <c r="H26" s="2">
        <v>1</v>
      </c>
      <c r="I26" s="18">
        <f t="shared" si="0"/>
        <v>17.46</v>
      </c>
      <c r="J26" s="19">
        <f t="shared" si="1"/>
        <v>17.46</v>
      </c>
    </row>
    <row r="27" spans="3:10" ht="29.25" thickBot="1">
      <c r="C27" s="7">
        <v>19</v>
      </c>
      <c r="D27" s="3" t="s">
        <v>36</v>
      </c>
      <c r="E27" s="16">
        <v>13.51</v>
      </c>
      <c r="F27" s="16">
        <v>15</v>
      </c>
      <c r="G27" s="16">
        <v>0.5</v>
      </c>
      <c r="H27" s="2">
        <v>1</v>
      </c>
      <c r="I27" s="18">
        <f t="shared" si="0"/>
        <v>21.009999999999998</v>
      </c>
      <c r="J27" s="19">
        <f t="shared" si="1"/>
        <v>21.009999999999998</v>
      </c>
    </row>
    <row r="28" spans="3:10" ht="29.25" thickBot="1">
      <c r="C28" s="7">
        <v>20</v>
      </c>
      <c r="D28" s="3" t="s">
        <v>37</v>
      </c>
      <c r="E28" s="16">
        <v>7.37</v>
      </c>
      <c r="F28" s="16">
        <v>15</v>
      </c>
      <c r="G28" s="16">
        <v>0.8</v>
      </c>
      <c r="H28" s="2">
        <v>1</v>
      </c>
      <c r="I28" s="18">
        <f t="shared" si="0"/>
        <v>19.37</v>
      </c>
      <c r="J28" s="19">
        <f t="shared" si="1"/>
        <v>19.37</v>
      </c>
    </row>
    <row r="29" spans="3:10" ht="15.75" thickBot="1">
      <c r="C29" s="7">
        <v>21</v>
      </c>
      <c r="D29" s="3" t="s">
        <v>38</v>
      </c>
      <c r="E29" s="16" t="s">
        <v>3</v>
      </c>
      <c r="F29" s="16">
        <v>0</v>
      </c>
      <c r="G29" s="16">
        <v>0</v>
      </c>
      <c r="H29" s="2">
        <v>1</v>
      </c>
      <c r="I29" s="18">
        <f>(F29*G29)</f>
        <v>0</v>
      </c>
      <c r="J29" s="19">
        <f t="shared" si="1"/>
        <v>0</v>
      </c>
    </row>
    <row r="30" spans="3:10" ht="29.25" thickBot="1">
      <c r="C30" s="7">
        <v>22</v>
      </c>
      <c r="D30" s="3" t="s">
        <v>39</v>
      </c>
      <c r="E30" s="16" t="s">
        <v>3</v>
      </c>
      <c r="F30" s="16">
        <v>15</v>
      </c>
      <c r="G30" s="16">
        <v>0.3</v>
      </c>
      <c r="H30" s="2">
        <v>1</v>
      </c>
      <c r="I30" s="18">
        <f t="shared" ref="I30:I33" si="2">(F30*G30)</f>
        <v>4.5</v>
      </c>
      <c r="J30" s="19">
        <f t="shared" si="1"/>
        <v>4.5</v>
      </c>
    </row>
    <row r="31" spans="3:10" ht="15.75" thickBot="1">
      <c r="C31" s="7">
        <v>23</v>
      </c>
      <c r="D31" s="3" t="s">
        <v>40</v>
      </c>
      <c r="E31" s="16" t="s">
        <v>3</v>
      </c>
      <c r="F31" s="16">
        <v>15</v>
      </c>
      <c r="G31" s="16">
        <v>0.4</v>
      </c>
      <c r="H31" s="2">
        <v>1</v>
      </c>
      <c r="I31" s="18">
        <f t="shared" si="2"/>
        <v>6</v>
      </c>
      <c r="J31" s="19">
        <f t="shared" si="1"/>
        <v>6</v>
      </c>
    </row>
    <row r="32" spans="3:10" ht="29.25" thickBot="1">
      <c r="C32" s="7">
        <v>24</v>
      </c>
      <c r="D32" s="3" t="s">
        <v>41</v>
      </c>
      <c r="E32" s="16" t="s">
        <v>3</v>
      </c>
      <c r="F32" s="16">
        <v>15</v>
      </c>
      <c r="G32" s="16">
        <v>0.5</v>
      </c>
      <c r="H32" s="2">
        <v>1</v>
      </c>
      <c r="I32" s="18">
        <f>(F32*G32)</f>
        <v>7.5</v>
      </c>
      <c r="J32" s="19">
        <f t="shared" si="1"/>
        <v>7.5</v>
      </c>
    </row>
    <row r="33" spans="3:10" ht="15.75" thickBot="1">
      <c r="C33" s="7">
        <v>25</v>
      </c>
      <c r="D33" s="3" t="s">
        <v>42</v>
      </c>
      <c r="E33" s="16" t="s">
        <v>3</v>
      </c>
      <c r="F33" s="16">
        <v>15</v>
      </c>
      <c r="G33" s="16">
        <v>1.1000000000000001</v>
      </c>
      <c r="H33" s="2">
        <v>1</v>
      </c>
      <c r="I33" s="18">
        <f t="shared" si="2"/>
        <v>16.5</v>
      </c>
      <c r="J33" s="19">
        <f t="shared" si="1"/>
        <v>16.5</v>
      </c>
    </row>
    <row r="34" spans="3:10" ht="15.75" thickBot="1">
      <c r="C34" s="20" t="s">
        <v>4</v>
      </c>
      <c r="D34" s="21"/>
      <c r="E34" s="21"/>
      <c r="F34" s="21"/>
      <c r="G34" s="21"/>
      <c r="H34" s="21"/>
      <c r="I34" s="21"/>
      <c r="J34" s="22"/>
    </row>
    <row r="35" spans="3:10" ht="29.25" thickBot="1">
      <c r="C35" s="7">
        <v>26</v>
      </c>
      <c r="D35" s="3" t="s">
        <v>43</v>
      </c>
      <c r="E35" s="16">
        <v>59.33</v>
      </c>
      <c r="F35" s="16">
        <v>15</v>
      </c>
      <c r="G35" s="16">
        <v>1.1000000000000001</v>
      </c>
      <c r="H35" s="2">
        <v>1</v>
      </c>
      <c r="I35" s="18">
        <f t="shared" ref="I35:I47" si="3">(F35*G35)+E35</f>
        <v>75.83</v>
      </c>
      <c r="J35" s="19">
        <f t="shared" ref="J35:J47" si="4">H35*I35</f>
        <v>75.83</v>
      </c>
    </row>
    <row r="36" spans="3:10" ht="29.25" thickBot="1">
      <c r="C36" s="7">
        <v>27</v>
      </c>
      <c r="D36" s="3" t="s">
        <v>61</v>
      </c>
      <c r="E36" s="16">
        <v>22.51</v>
      </c>
      <c r="F36" s="16">
        <v>15</v>
      </c>
      <c r="G36" s="16">
        <v>0.4</v>
      </c>
      <c r="H36" s="2">
        <v>1</v>
      </c>
      <c r="I36" s="18">
        <f t="shared" si="3"/>
        <v>28.51</v>
      </c>
      <c r="J36" s="19">
        <f t="shared" si="4"/>
        <v>28.51</v>
      </c>
    </row>
    <row r="37" spans="3:10" ht="29.25" thickBot="1">
      <c r="C37" s="7">
        <v>28</v>
      </c>
      <c r="D37" s="3" t="s">
        <v>44</v>
      </c>
      <c r="E37" s="16">
        <v>5.78</v>
      </c>
      <c r="F37" s="16">
        <v>15</v>
      </c>
      <c r="G37" s="16">
        <v>0.8</v>
      </c>
      <c r="H37" s="2">
        <v>1</v>
      </c>
      <c r="I37" s="18">
        <f t="shared" si="3"/>
        <v>17.78</v>
      </c>
      <c r="J37" s="19">
        <f t="shared" si="4"/>
        <v>17.78</v>
      </c>
    </row>
    <row r="38" spans="3:10" ht="29.25" thickBot="1">
      <c r="C38" s="7">
        <v>29</v>
      </c>
      <c r="D38" s="3" t="s">
        <v>62</v>
      </c>
      <c r="E38" s="16">
        <v>0</v>
      </c>
      <c r="F38" s="16">
        <v>0</v>
      </c>
      <c r="G38" s="16">
        <v>0</v>
      </c>
      <c r="H38" s="2">
        <v>1</v>
      </c>
      <c r="I38" s="18">
        <f t="shared" si="3"/>
        <v>0</v>
      </c>
      <c r="J38" s="19">
        <f t="shared" si="4"/>
        <v>0</v>
      </c>
    </row>
    <row r="39" spans="3:10" ht="15.75" thickBot="1">
      <c r="C39" s="7">
        <v>30</v>
      </c>
      <c r="D39" s="3" t="s">
        <v>45</v>
      </c>
      <c r="E39" s="16">
        <v>58.31</v>
      </c>
      <c r="F39" s="16">
        <v>15</v>
      </c>
      <c r="G39" s="16">
        <v>0.3</v>
      </c>
      <c r="H39" s="2">
        <v>1</v>
      </c>
      <c r="I39" s="18">
        <f t="shared" si="3"/>
        <v>62.81</v>
      </c>
      <c r="J39" s="19">
        <f t="shared" si="4"/>
        <v>62.81</v>
      </c>
    </row>
    <row r="40" spans="3:10" ht="15.75" thickBot="1">
      <c r="C40" s="7">
        <v>31</v>
      </c>
      <c r="D40" s="3" t="s">
        <v>63</v>
      </c>
      <c r="E40" s="16">
        <v>0</v>
      </c>
      <c r="F40" s="16">
        <v>0</v>
      </c>
      <c r="G40" s="16">
        <v>0</v>
      </c>
      <c r="H40" s="2">
        <v>1</v>
      </c>
      <c r="I40" s="18">
        <f t="shared" si="3"/>
        <v>0</v>
      </c>
      <c r="J40" s="19">
        <f t="shared" si="4"/>
        <v>0</v>
      </c>
    </row>
    <row r="41" spans="3:10" ht="29.25" thickBot="1">
      <c r="C41" s="7">
        <v>32</v>
      </c>
      <c r="D41" s="3" t="s">
        <v>46</v>
      </c>
      <c r="E41" s="16">
        <v>37.85</v>
      </c>
      <c r="F41" s="16">
        <v>15</v>
      </c>
      <c r="G41" s="16">
        <v>1</v>
      </c>
      <c r="H41" s="2">
        <v>1</v>
      </c>
      <c r="I41" s="18">
        <f t="shared" si="3"/>
        <v>52.85</v>
      </c>
      <c r="J41" s="19">
        <f t="shared" si="4"/>
        <v>52.85</v>
      </c>
    </row>
    <row r="42" spans="3:10" ht="29.25" thickBot="1">
      <c r="C42" s="7">
        <v>33</v>
      </c>
      <c r="D42" s="3" t="s">
        <v>47</v>
      </c>
      <c r="E42" s="16">
        <v>8.02</v>
      </c>
      <c r="F42" s="16">
        <v>15</v>
      </c>
      <c r="G42" s="16">
        <v>0.5</v>
      </c>
      <c r="H42" s="2">
        <v>1</v>
      </c>
      <c r="I42" s="18">
        <f t="shared" si="3"/>
        <v>15.52</v>
      </c>
      <c r="J42" s="19">
        <f t="shared" si="4"/>
        <v>15.52</v>
      </c>
    </row>
    <row r="43" spans="3:10" ht="15.75" thickBot="1">
      <c r="C43" s="7">
        <v>34</v>
      </c>
      <c r="D43" s="3" t="s">
        <v>48</v>
      </c>
      <c r="E43" s="16">
        <v>11.25</v>
      </c>
      <c r="F43" s="16">
        <v>15</v>
      </c>
      <c r="G43" s="16">
        <v>0.6</v>
      </c>
      <c r="H43" s="2">
        <v>1</v>
      </c>
      <c r="I43" s="18">
        <f t="shared" si="3"/>
        <v>20.25</v>
      </c>
      <c r="J43" s="19">
        <f t="shared" si="4"/>
        <v>20.25</v>
      </c>
    </row>
    <row r="44" spans="3:10" ht="15.75" thickBot="1">
      <c r="C44" s="7">
        <v>35</v>
      </c>
      <c r="D44" s="3" t="s">
        <v>64</v>
      </c>
      <c r="E44" s="16">
        <v>30.69</v>
      </c>
      <c r="F44" s="16">
        <v>15</v>
      </c>
      <c r="G44" s="16">
        <v>0.2</v>
      </c>
      <c r="H44" s="2">
        <v>1</v>
      </c>
      <c r="I44" s="18">
        <f t="shared" si="3"/>
        <v>33.69</v>
      </c>
      <c r="J44" s="19">
        <f t="shared" si="4"/>
        <v>33.69</v>
      </c>
    </row>
    <row r="45" spans="3:10" ht="15.75" thickBot="1">
      <c r="C45" s="7">
        <v>36</v>
      </c>
      <c r="D45" s="3" t="s">
        <v>49</v>
      </c>
      <c r="E45" s="16">
        <v>48.54</v>
      </c>
      <c r="F45" s="16">
        <v>15</v>
      </c>
      <c r="G45" s="16">
        <v>0.2</v>
      </c>
      <c r="H45" s="2">
        <v>1</v>
      </c>
      <c r="I45" s="18">
        <f t="shared" si="3"/>
        <v>51.54</v>
      </c>
      <c r="J45" s="19">
        <f t="shared" si="4"/>
        <v>51.54</v>
      </c>
    </row>
    <row r="46" spans="3:10" ht="15.75" thickBot="1">
      <c r="C46" s="7">
        <v>37</v>
      </c>
      <c r="D46" s="3" t="s">
        <v>5</v>
      </c>
      <c r="E46" s="16" t="s">
        <v>3</v>
      </c>
      <c r="F46" s="16">
        <v>0</v>
      </c>
      <c r="G46" s="16">
        <v>0</v>
      </c>
      <c r="H46" s="2">
        <v>1</v>
      </c>
      <c r="I46" s="18">
        <f>(F46*G46)</f>
        <v>0</v>
      </c>
      <c r="J46" s="19">
        <f t="shared" si="4"/>
        <v>0</v>
      </c>
    </row>
    <row r="47" spans="3:10" ht="15.75" thickBot="1">
      <c r="C47" s="7">
        <v>38</v>
      </c>
      <c r="D47" s="3" t="s">
        <v>19</v>
      </c>
      <c r="E47" s="16">
        <v>3.52</v>
      </c>
      <c r="F47" s="16">
        <v>15</v>
      </c>
      <c r="G47" s="16">
        <v>0.3</v>
      </c>
      <c r="H47" s="2">
        <v>1</v>
      </c>
      <c r="I47" s="18">
        <f t="shared" si="3"/>
        <v>8.02</v>
      </c>
      <c r="J47" s="19">
        <f t="shared" si="4"/>
        <v>8.02</v>
      </c>
    </row>
    <row r="48" spans="3:10" ht="15.75" thickBot="1">
      <c r="C48" s="20" t="s">
        <v>6</v>
      </c>
      <c r="D48" s="21"/>
      <c r="E48" s="21"/>
      <c r="F48" s="21"/>
      <c r="G48" s="21"/>
      <c r="H48" s="21"/>
      <c r="I48" s="21"/>
      <c r="J48" s="22"/>
    </row>
    <row r="49" spans="3:10" ht="15.75" thickBot="1">
      <c r="C49" s="7">
        <v>39</v>
      </c>
      <c r="D49" s="3" t="s">
        <v>7</v>
      </c>
      <c r="E49" s="16">
        <v>58.01</v>
      </c>
      <c r="F49" s="16">
        <v>18</v>
      </c>
      <c r="G49" s="16">
        <v>0.3</v>
      </c>
      <c r="H49" s="2">
        <v>1</v>
      </c>
      <c r="I49" s="18">
        <f t="shared" ref="I49:I51" si="5">(F49*G49)+E49</f>
        <v>63.41</v>
      </c>
      <c r="J49" s="19">
        <f t="shared" ref="J49:J51" si="6">H49*I49</f>
        <v>63.41</v>
      </c>
    </row>
    <row r="50" spans="3:10" ht="15.75" thickBot="1">
      <c r="C50" s="7">
        <v>40</v>
      </c>
      <c r="D50" s="3" t="s">
        <v>8</v>
      </c>
      <c r="E50" s="16">
        <v>40.92</v>
      </c>
      <c r="F50" s="16">
        <v>18</v>
      </c>
      <c r="G50" s="16">
        <v>1.2</v>
      </c>
      <c r="H50" s="2">
        <v>1</v>
      </c>
      <c r="I50" s="18">
        <f t="shared" si="5"/>
        <v>62.519999999999996</v>
      </c>
      <c r="J50" s="19">
        <f t="shared" si="6"/>
        <v>62.519999999999996</v>
      </c>
    </row>
    <row r="51" spans="3:10" ht="15.75" thickBot="1">
      <c r="C51" s="7">
        <v>41</v>
      </c>
      <c r="D51" s="3" t="s">
        <v>9</v>
      </c>
      <c r="E51" s="16">
        <v>40.92</v>
      </c>
      <c r="F51" s="16">
        <v>18</v>
      </c>
      <c r="G51" s="16">
        <v>0.9</v>
      </c>
      <c r="H51" s="2">
        <v>1</v>
      </c>
      <c r="I51" s="18">
        <f t="shared" si="5"/>
        <v>57.120000000000005</v>
      </c>
      <c r="J51" s="19">
        <f t="shared" si="6"/>
        <v>57.120000000000005</v>
      </c>
    </row>
    <row r="52" spans="3:10" ht="15.75" thickBot="1">
      <c r="C52" s="20" t="s">
        <v>10</v>
      </c>
      <c r="D52" s="21"/>
      <c r="E52" s="21"/>
      <c r="F52" s="21"/>
      <c r="G52" s="21"/>
      <c r="H52" s="21"/>
      <c r="I52" s="21"/>
      <c r="J52" s="22"/>
    </row>
    <row r="53" spans="3:10" ht="15.75" thickBot="1">
      <c r="C53" s="7">
        <v>42</v>
      </c>
      <c r="D53" s="3" t="s">
        <v>11</v>
      </c>
      <c r="E53" s="16">
        <v>51.15</v>
      </c>
      <c r="F53" s="16">
        <v>15</v>
      </c>
      <c r="G53" s="16">
        <v>0.6</v>
      </c>
      <c r="H53" s="2">
        <v>1</v>
      </c>
      <c r="I53" s="18">
        <f t="shared" ref="I53:I67" si="7">(F53*G53)+E53</f>
        <v>60.15</v>
      </c>
      <c r="J53" s="19">
        <f t="shared" ref="J53:J67" si="8">H53*I53</f>
        <v>60.15</v>
      </c>
    </row>
    <row r="54" spans="3:10" ht="15.75" thickBot="1">
      <c r="C54" s="7">
        <v>43</v>
      </c>
      <c r="D54" s="3" t="s">
        <v>12</v>
      </c>
      <c r="E54" s="16">
        <v>5.57</v>
      </c>
      <c r="F54" s="16">
        <v>15</v>
      </c>
      <c r="G54" s="16">
        <v>0.1</v>
      </c>
      <c r="H54" s="2">
        <v>1</v>
      </c>
      <c r="I54" s="18">
        <f t="shared" si="7"/>
        <v>7.07</v>
      </c>
      <c r="J54" s="19">
        <f t="shared" si="8"/>
        <v>7.07</v>
      </c>
    </row>
    <row r="55" spans="3:10" ht="15.75" thickBot="1">
      <c r="C55" s="7">
        <v>44</v>
      </c>
      <c r="D55" s="3" t="s">
        <v>13</v>
      </c>
      <c r="E55" s="16">
        <v>6.14</v>
      </c>
      <c r="F55" s="16">
        <v>15</v>
      </c>
      <c r="G55" s="16">
        <v>0.2</v>
      </c>
      <c r="H55" s="2">
        <v>1</v>
      </c>
      <c r="I55" s="18">
        <f t="shared" si="7"/>
        <v>9.14</v>
      </c>
      <c r="J55" s="19">
        <f t="shared" si="8"/>
        <v>9.14</v>
      </c>
    </row>
    <row r="56" spans="3:10" ht="15.75" thickBot="1">
      <c r="C56" s="7">
        <v>45</v>
      </c>
      <c r="D56" s="3" t="s">
        <v>14</v>
      </c>
      <c r="E56" s="16">
        <v>12.79</v>
      </c>
      <c r="F56" s="16">
        <v>15</v>
      </c>
      <c r="G56" s="16">
        <v>0.4</v>
      </c>
      <c r="H56" s="2">
        <v>1</v>
      </c>
      <c r="I56" s="18">
        <f t="shared" si="7"/>
        <v>18.79</v>
      </c>
      <c r="J56" s="19">
        <f t="shared" si="8"/>
        <v>18.79</v>
      </c>
    </row>
    <row r="57" spans="3:10" ht="15.75" thickBot="1">
      <c r="C57" s="7">
        <v>46</v>
      </c>
      <c r="D57" s="3" t="s">
        <v>15</v>
      </c>
      <c r="E57" s="16">
        <v>16.37</v>
      </c>
      <c r="F57" s="16">
        <v>15</v>
      </c>
      <c r="G57" s="16">
        <v>0.8</v>
      </c>
      <c r="H57" s="2">
        <v>1</v>
      </c>
      <c r="I57" s="18">
        <f t="shared" si="7"/>
        <v>28.37</v>
      </c>
      <c r="J57" s="19">
        <f t="shared" si="8"/>
        <v>28.37</v>
      </c>
    </row>
    <row r="58" spans="3:10" ht="29.25" thickBot="1">
      <c r="C58" s="7">
        <v>47</v>
      </c>
      <c r="D58" s="3" t="s">
        <v>50</v>
      </c>
      <c r="E58" s="16">
        <v>12.35</v>
      </c>
      <c r="F58" s="16">
        <v>15</v>
      </c>
      <c r="G58" s="16">
        <v>0.2</v>
      </c>
      <c r="H58" s="2">
        <v>1</v>
      </c>
      <c r="I58" s="18">
        <f t="shared" si="7"/>
        <v>15.35</v>
      </c>
      <c r="J58" s="19">
        <f t="shared" si="8"/>
        <v>15.35</v>
      </c>
    </row>
    <row r="59" spans="3:10" ht="29.25" thickBot="1">
      <c r="C59" s="7">
        <v>48</v>
      </c>
      <c r="D59" s="3" t="s">
        <v>51</v>
      </c>
      <c r="E59" s="16">
        <v>20.63</v>
      </c>
      <c r="F59" s="16">
        <v>0</v>
      </c>
      <c r="G59" s="16">
        <v>0</v>
      </c>
      <c r="H59" s="2">
        <v>1</v>
      </c>
      <c r="I59" s="18">
        <f t="shared" si="7"/>
        <v>20.63</v>
      </c>
      <c r="J59" s="19">
        <f t="shared" si="8"/>
        <v>20.63</v>
      </c>
    </row>
    <row r="60" spans="3:10" ht="15.75" thickBot="1">
      <c r="C60" s="7">
        <v>49</v>
      </c>
      <c r="D60" s="3" t="s">
        <v>65</v>
      </c>
      <c r="E60" s="16">
        <v>0</v>
      </c>
      <c r="F60" s="16">
        <v>0</v>
      </c>
      <c r="G60" s="16">
        <v>0</v>
      </c>
      <c r="H60" s="2">
        <v>1</v>
      </c>
      <c r="I60" s="18">
        <f t="shared" si="7"/>
        <v>0</v>
      </c>
      <c r="J60" s="19">
        <f t="shared" si="8"/>
        <v>0</v>
      </c>
    </row>
    <row r="61" spans="3:10" ht="29.25" thickBot="1">
      <c r="C61" s="7">
        <v>50</v>
      </c>
      <c r="D61" s="3" t="s">
        <v>52</v>
      </c>
      <c r="E61" s="16">
        <v>23.02</v>
      </c>
      <c r="F61" s="16">
        <v>15</v>
      </c>
      <c r="G61" s="16">
        <v>0.5</v>
      </c>
      <c r="H61" s="2">
        <v>1</v>
      </c>
      <c r="I61" s="18">
        <f t="shared" si="7"/>
        <v>30.52</v>
      </c>
      <c r="J61" s="19">
        <f t="shared" si="8"/>
        <v>30.52</v>
      </c>
    </row>
    <row r="62" spans="3:10" ht="15.75" thickBot="1">
      <c r="C62" s="7">
        <v>51</v>
      </c>
      <c r="D62" s="3" t="s">
        <v>53</v>
      </c>
      <c r="E62" s="16">
        <v>0</v>
      </c>
      <c r="F62" s="16">
        <v>15</v>
      </c>
      <c r="G62" s="16">
        <v>0.3</v>
      </c>
      <c r="H62" s="2">
        <v>1</v>
      </c>
      <c r="I62" s="18">
        <f t="shared" si="7"/>
        <v>4.5</v>
      </c>
      <c r="J62" s="19">
        <f t="shared" si="8"/>
        <v>4.5</v>
      </c>
    </row>
    <row r="63" spans="3:10" ht="15.75" thickBot="1">
      <c r="C63" s="7">
        <v>52</v>
      </c>
      <c r="D63" s="3" t="s">
        <v>16</v>
      </c>
      <c r="E63" s="16">
        <v>74.38</v>
      </c>
      <c r="F63" s="16">
        <v>15</v>
      </c>
      <c r="G63" s="16">
        <v>0.6</v>
      </c>
      <c r="H63" s="2">
        <v>1</v>
      </c>
      <c r="I63" s="18">
        <f t="shared" si="7"/>
        <v>83.38</v>
      </c>
      <c r="J63" s="19">
        <f t="shared" si="8"/>
        <v>83.38</v>
      </c>
    </row>
    <row r="64" spans="3:10" ht="15.75" thickBot="1">
      <c r="C64" s="7">
        <v>53</v>
      </c>
      <c r="D64" s="3" t="s">
        <v>66</v>
      </c>
      <c r="E64" s="16">
        <v>64.45</v>
      </c>
      <c r="F64" s="16">
        <v>15</v>
      </c>
      <c r="G64" s="16">
        <v>0.9</v>
      </c>
      <c r="H64" s="2">
        <v>1</v>
      </c>
      <c r="I64" s="18">
        <f t="shared" si="7"/>
        <v>77.95</v>
      </c>
      <c r="J64" s="19">
        <f t="shared" si="8"/>
        <v>77.95</v>
      </c>
    </row>
    <row r="65" spans="3:10" ht="29.25" thickBot="1">
      <c r="C65" s="7">
        <v>54</v>
      </c>
      <c r="D65" s="3" t="s">
        <v>67</v>
      </c>
      <c r="E65" s="16">
        <v>34.78</v>
      </c>
      <c r="F65" s="16">
        <v>15</v>
      </c>
      <c r="G65" s="16">
        <v>0.3</v>
      </c>
      <c r="H65" s="2">
        <v>1</v>
      </c>
      <c r="I65" s="18">
        <f t="shared" si="7"/>
        <v>39.28</v>
      </c>
      <c r="J65" s="19">
        <f t="shared" si="8"/>
        <v>39.28</v>
      </c>
    </row>
    <row r="66" spans="3:10" ht="15.75" thickBot="1">
      <c r="C66" s="7">
        <v>55</v>
      </c>
      <c r="D66" s="3" t="s">
        <v>68</v>
      </c>
      <c r="E66" s="16">
        <v>29.67</v>
      </c>
      <c r="F66" s="16">
        <v>15</v>
      </c>
      <c r="G66" s="16">
        <v>0.2</v>
      </c>
      <c r="H66" s="2">
        <v>1</v>
      </c>
      <c r="I66" s="18">
        <f t="shared" si="7"/>
        <v>32.67</v>
      </c>
      <c r="J66" s="19">
        <f t="shared" si="8"/>
        <v>32.67</v>
      </c>
    </row>
    <row r="67" spans="3:10" ht="15.75" thickBot="1">
      <c r="C67" s="7">
        <v>56</v>
      </c>
      <c r="D67" s="3" t="s">
        <v>54</v>
      </c>
      <c r="E67" s="16">
        <v>0</v>
      </c>
      <c r="F67" s="16">
        <v>15</v>
      </c>
      <c r="G67" s="16">
        <v>1</v>
      </c>
      <c r="H67" s="2">
        <v>1</v>
      </c>
      <c r="I67" s="18">
        <f t="shared" si="7"/>
        <v>15</v>
      </c>
      <c r="J67" s="19">
        <f t="shared" si="8"/>
        <v>15</v>
      </c>
    </row>
    <row r="68" spans="3:10" ht="15.75" thickBot="1">
      <c r="C68" s="20" t="s">
        <v>17</v>
      </c>
      <c r="D68" s="21"/>
      <c r="E68" s="21"/>
      <c r="F68" s="21"/>
      <c r="G68" s="21"/>
      <c r="H68" s="21"/>
      <c r="I68" s="21"/>
      <c r="J68" s="22"/>
    </row>
    <row r="69" spans="3:10" ht="15.75" thickBot="1">
      <c r="C69" s="7">
        <v>57</v>
      </c>
      <c r="D69" s="3" t="s">
        <v>69</v>
      </c>
      <c r="E69" s="16">
        <v>0</v>
      </c>
      <c r="F69" s="16">
        <v>0</v>
      </c>
      <c r="G69" s="16">
        <v>0</v>
      </c>
      <c r="H69" s="2">
        <v>1</v>
      </c>
      <c r="I69" s="18">
        <f t="shared" ref="I69:I74" si="9">(F69*G69)+E69</f>
        <v>0</v>
      </c>
      <c r="J69" s="19">
        <f t="shared" ref="J69:J74" si="10">H69*I69</f>
        <v>0</v>
      </c>
    </row>
    <row r="70" spans="3:10" ht="15.75" thickBot="1">
      <c r="C70" s="7">
        <v>58</v>
      </c>
      <c r="D70" s="3" t="s">
        <v>55</v>
      </c>
      <c r="E70" s="16">
        <v>24.08</v>
      </c>
      <c r="F70" s="16">
        <v>15</v>
      </c>
      <c r="G70" s="16">
        <v>0.2</v>
      </c>
      <c r="H70" s="2">
        <v>1</v>
      </c>
      <c r="I70" s="18">
        <f t="shared" si="9"/>
        <v>27.08</v>
      </c>
      <c r="J70" s="19">
        <f t="shared" si="10"/>
        <v>27.08</v>
      </c>
    </row>
    <row r="71" spans="3:10" ht="15.75" thickBot="1">
      <c r="C71" s="7">
        <v>59</v>
      </c>
      <c r="D71" s="3" t="s">
        <v>56</v>
      </c>
      <c r="E71" s="16">
        <v>177.23</v>
      </c>
      <c r="F71" s="16">
        <v>15</v>
      </c>
      <c r="G71" s="16">
        <v>0.3</v>
      </c>
      <c r="H71" s="2">
        <v>1</v>
      </c>
      <c r="I71" s="18">
        <f t="shared" si="9"/>
        <v>181.73</v>
      </c>
      <c r="J71" s="19">
        <f t="shared" si="10"/>
        <v>181.73</v>
      </c>
    </row>
    <row r="72" spans="3:10" ht="15.75" thickBot="1">
      <c r="C72" s="7">
        <v>60</v>
      </c>
      <c r="D72" s="3" t="s">
        <v>57</v>
      </c>
      <c r="E72" s="16">
        <v>177.23</v>
      </c>
      <c r="F72" s="16">
        <v>15</v>
      </c>
      <c r="G72" s="16">
        <v>0.2</v>
      </c>
      <c r="H72" s="2">
        <v>1</v>
      </c>
      <c r="I72" s="18">
        <f t="shared" si="9"/>
        <v>180.23</v>
      </c>
      <c r="J72" s="19">
        <f t="shared" si="10"/>
        <v>180.23</v>
      </c>
    </row>
    <row r="73" spans="3:10" ht="29.25" thickBot="1">
      <c r="C73" s="7">
        <v>61</v>
      </c>
      <c r="D73" s="3" t="s">
        <v>70</v>
      </c>
      <c r="E73" s="16">
        <v>2.77</v>
      </c>
      <c r="F73" s="16">
        <v>15</v>
      </c>
      <c r="G73" s="16">
        <v>0.3</v>
      </c>
      <c r="H73" s="2">
        <v>1</v>
      </c>
      <c r="I73" s="18">
        <f t="shared" si="9"/>
        <v>7.27</v>
      </c>
      <c r="J73" s="19">
        <f t="shared" si="10"/>
        <v>7.27</v>
      </c>
    </row>
    <row r="74" spans="3:10" ht="15.75" thickBot="1">
      <c r="C74" s="7">
        <v>62</v>
      </c>
      <c r="D74" s="3" t="s">
        <v>71</v>
      </c>
      <c r="E74" s="16">
        <v>23.53</v>
      </c>
      <c r="F74" s="16">
        <v>15</v>
      </c>
      <c r="G74" s="16">
        <v>0.2</v>
      </c>
      <c r="H74" s="2">
        <v>1</v>
      </c>
      <c r="I74" s="18">
        <f t="shared" si="9"/>
        <v>26.53</v>
      </c>
      <c r="J74" s="19">
        <f t="shared" si="10"/>
        <v>26.53</v>
      </c>
    </row>
    <row r="75" spans="3:10" ht="15.75" thickBot="1">
      <c r="C75" s="20" t="s">
        <v>18</v>
      </c>
      <c r="D75" s="21"/>
      <c r="E75" s="21"/>
      <c r="F75" s="21"/>
      <c r="G75" s="21"/>
      <c r="H75" s="21"/>
      <c r="I75" s="21"/>
      <c r="J75" s="22"/>
    </row>
    <row r="76" spans="3:10" ht="29.25" thickBot="1">
      <c r="C76" s="7">
        <v>63</v>
      </c>
      <c r="D76" s="3" t="s">
        <v>72</v>
      </c>
      <c r="E76" s="16">
        <v>61.38</v>
      </c>
      <c r="F76" s="16">
        <v>15</v>
      </c>
      <c r="G76" s="16">
        <v>0.9</v>
      </c>
      <c r="H76" s="2">
        <v>1</v>
      </c>
      <c r="I76" s="18">
        <f t="shared" ref="I76:I77" si="11">(F76*G76)+E76</f>
        <v>74.88</v>
      </c>
      <c r="J76" s="19">
        <f t="shared" ref="J76:J80" si="12">H76*I76</f>
        <v>74.88</v>
      </c>
    </row>
    <row r="77" spans="3:10" ht="15.75" thickBot="1">
      <c r="C77" s="7">
        <v>64</v>
      </c>
      <c r="D77" s="3" t="s">
        <v>73</v>
      </c>
      <c r="E77" s="16">
        <v>6.12</v>
      </c>
      <c r="F77" s="16">
        <v>15</v>
      </c>
      <c r="G77" s="16">
        <v>0.3</v>
      </c>
      <c r="H77" s="2">
        <v>1</v>
      </c>
      <c r="I77" s="18">
        <f t="shared" si="11"/>
        <v>10.620000000000001</v>
      </c>
      <c r="J77" s="19">
        <f t="shared" si="12"/>
        <v>10.620000000000001</v>
      </c>
    </row>
    <row r="78" spans="3:10" ht="15.75" thickBot="1">
      <c r="C78" s="8">
        <v>65</v>
      </c>
      <c r="D78" s="3" t="s">
        <v>74</v>
      </c>
      <c r="E78" s="16" t="s">
        <v>3</v>
      </c>
      <c r="F78" s="16">
        <v>14</v>
      </c>
      <c r="G78" s="16" t="s">
        <v>3</v>
      </c>
      <c r="H78" s="2">
        <v>20</v>
      </c>
      <c r="I78" s="18">
        <f>F78</f>
        <v>14</v>
      </c>
      <c r="J78" s="19">
        <f t="shared" si="12"/>
        <v>280</v>
      </c>
    </row>
    <row r="79" spans="3:10" ht="29.25" thickBot="1">
      <c r="C79" s="9">
        <v>66</v>
      </c>
      <c r="D79" s="10" t="s">
        <v>75</v>
      </c>
      <c r="E79" s="17" t="s">
        <v>3</v>
      </c>
      <c r="F79" s="17">
        <v>14</v>
      </c>
      <c r="G79" s="17" t="s">
        <v>3</v>
      </c>
      <c r="H79" s="9">
        <v>30</v>
      </c>
      <c r="I79" s="18">
        <f>F79</f>
        <v>14</v>
      </c>
      <c r="J79" s="19">
        <f t="shared" si="12"/>
        <v>420</v>
      </c>
    </row>
    <row r="80" spans="3:10" ht="29.25" thickBot="1">
      <c r="C80" s="8">
        <v>67</v>
      </c>
      <c r="D80" s="11" t="s">
        <v>76</v>
      </c>
      <c r="E80" s="17" t="s">
        <v>3</v>
      </c>
      <c r="F80" s="17" t="s">
        <v>3</v>
      </c>
      <c r="G80" s="17" t="s">
        <v>3</v>
      </c>
      <c r="H80" s="9">
        <v>50</v>
      </c>
      <c r="I80" s="18">
        <v>1</v>
      </c>
      <c r="J80" s="19">
        <f t="shared" si="12"/>
        <v>50</v>
      </c>
    </row>
    <row r="81" spans="4:4">
      <c r="D81" s="6"/>
    </row>
    <row r="90" spans="4:4" ht="18" customHeight="1"/>
    <row r="98" ht="30" customHeight="1"/>
  </sheetData>
  <mergeCells count="6">
    <mergeCell ref="C10:J10"/>
    <mergeCell ref="C34:J34"/>
    <mergeCell ref="C48:J48"/>
    <mergeCell ref="C52:J52"/>
    <mergeCell ref="C68:J68"/>
    <mergeCell ref="C75:J7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Subaru Forester</vt:lpstr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2021-06-08T09:57:00Z</dcterms:modified>
</cp:coreProperties>
</file>