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488E14DC-8060-470B-81B8-97DC2D333EB5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1" i="1" l="1"/>
  <c r="G22" i="1"/>
  <c r="G23" i="1"/>
  <c r="G24" i="1"/>
  <c r="G25" i="1"/>
  <c r="G33" i="1"/>
  <c r="G20" i="1"/>
  <c r="G19" i="1"/>
  <c r="G18" i="1"/>
  <c r="G34" i="1" l="1"/>
  <c r="G36" i="1" s="1"/>
  <c r="G37" i="1" l="1"/>
  <c r="G38" i="1" s="1"/>
</calcChain>
</file>

<file path=xl/sharedStrings.xml><?xml version="1.0" encoding="utf-8"?>
<sst xmlns="http://schemas.openxmlformats.org/spreadsheetml/2006/main" count="81" uniqueCount="60">
  <si>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</si>
  <si>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</si>
  <si>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</si>
  <si>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</si>
  <si>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</si>
  <si>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</si>
  <si>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</si>
  <si>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vnt.</t>
  </si>
  <si>
    <t>kompl.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</si>
  <si>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</si>
  <si>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</si>
  <si>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</si>
  <si>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</si>
  <si>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</si>
  <si>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</si>
  <si>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</si>
  <si>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</si>
  <si>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</si>
  <si>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</si>
  <si>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</si>
  <si>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</si>
  <si>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</si>
  <si>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100 m</t>
  </si>
  <si>
    <t>Eil. Nr.</t>
  </si>
  <si>
    <t>N21P-0324</t>
  </si>
  <si>
    <t>Kištukinių lizdų montavimas</t>
  </si>
  <si>
    <t>100 vnt.</t>
  </si>
  <si>
    <t xml:space="preserve">Iš viso
</t>
  </si>
  <si>
    <t>Žiniaraštis: Elektroniniai ryšiai (telekomunikacijos) S004</t>
  </si>
  <si>
    <t>N50-397</t>
  </si>
  <si>
    <t>Komutacinių spintų montavimas</t>
  </si>
  <si>
    <t>N50-399</t>
  </si>
  <si>
    <t>Kompiuterinių komutacinių panelių
montavimas komutacinėse spintose</t>
  </si>
  <si>
    <t>N50-236-1</t>
  </si>
  <si>
    <t>Telefonų stočių montavimas ir
komutavimas</t>
  </si>
  <si>
    <t>N50-236-3</t>
  </si>
  <si>
    <t>Wifi maršrutizatorių įrengimas</t>
  </si>
  <si>
    <t>N50-401</t>
  </si>
  <si>
    <t>Kompiuterinių komutatorių montavimas,
tvirtinant komutacinėse spintose</t>
  </si>
  <si>
    <t>N50-333</t>
  </si>
  <si>
    <t>Maitinimo šaltinio montavimas</t>
  </si>
  <si>
    <t>N50-367</t>
  </si>
  <si>
    <t>Signalinio kabelio tarp sistemos elementų
tiesimas</t>
  </si>
  <si>
    <t>N21P-0309</t>
  </si>
  <si>
    <t>Kabelių, laidų apsaugos iš plastikinių
vamzdžių klojimas</t>
  </si>
  <si>
    <t>N21-540</t>
  </si>
  <si>
    <t>El. instaliacijos plastikinių kanalų iki
110x60mm skersmens montavimas</t>
  </si>
  <si>
    <t>R63P-0142</t>
  </si>
  <si>
    <t>Kabelių pratraukimo dėžių montavimas</t>
  </si>
  <si>
    <t>Pagalbinės medžiagos</t>
  </si>
  <si>
    <t>D1-637</t>
  </si>
  <si>
    <t>Laidų ir kabelių gyslų markiravimas</t>
  </si>
  <si>
    <t>N50-362</t>
  </si>
  <si>
    <t>Stačiakampių lizdų paslėptos instaliacijos
prietaisams iškirtimas</t>
  </si>
  <si>
    <t>N50-359</t>
  </si>
  <si>
    <t>Vagų iškirtimas vagotuvu paslėptai
instaliacijai</t>
  </si>
  <si>
    <t>N21P-0316</t>
  </si>
  <si>
    <t>Vagų užtaisymas sienų paviršiuose
(tinkavimas)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</si>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</sst>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0"/>
  <sheetViews>
    <sheetView tabSelected="1" topLeftCell="A29" zoomScale="130" zoomScaleNormal="130" workbookViewId="0">
      <selection activeCell="F34" sqref="F34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26" t="s">
        <v>17</v>
      </c>
      <c r="B1" s="26"/>
      <c r="C1" s="26"/>
      <c r="D1" s="26"/>
      <c r="E1" s="26"/>
    </row>
    <row r="2" spans="1:7" ht="15.75">
      <c r="A2" s="27" t="s">
        <v>58</v>
      </c>
      <c r="B2" s="27"/>
      <c r="C2" s="27"/>
      <c r="D2" s="27"/>
      <c r="E2" s="27"/>
    </row>
    <row r="3" spans="1:7" ht="14.25" customHeight="1">
      <c r="A3" s="28" t="s">
        <v>19</v>
      </c>
      <c r="B3" s="28"/>
      <c r="C3" s="28"/>
      <c r="D3" s="28"/>
      <c r="E3" s="28"/>
    </row>
    <row r="4" spans="1:7" ht="14.25" customHeight="1">
      <c r="A4" s="25"/>
      <c r="B4" s="25"/>
      <c r="C4" s="25"/>
      <c r="D4" s="25"/>
      <c r="E4" s="25"/>
    </row>
    <row r="5" spans="1:7">
      <c r="A5" s="36" t="s">
        <v>21</v>
      </c>
      <c r="B5" s="36"/>
      <c r="C5" s="36"/>
      <c r="D5" s="36"/>
      <c r="E5" s="36"/>
    </row>
    <row r="6" spans="1:7" ht="38.25" customHeight="1">
      <c r="A6" s="36"/>
      <c r="B6" s="36"/>
      <c r="C6" s="36"/>
      <c r="D6" s="36"/>
      <c r="E6" s="36"/>
    </row>
    <row r="8" spans="1:7">
      <c r="A8" s="37" t="s">
        <v>20</v>
      </c>
      <c r="B8" s="38"/>
      <c r="C8" s="38"/>
      <c r="D8" s="38"/>
      <c r="E8" s="38"/>
    </row>
    <row r="9" spans="1:7" ht="27" customHeight="1">
      <c r="A9" s="38"/>
      <c r="B9" s="38"/>
      <c r="C9" s="38"/>
      <c r="D9" s="38"/>
      <c r="E9" s="38"/>
    </row>
    <row r="10" spans="1:7" ht="7.5" customHeight="1">
      <c r="A10" s="39"/>
      <c r="B10" s="40"/>
      <c r="C10" s="40"/>
      <c r="D10" s="40"/>
      <c r="E10" s="40"/>
    </row>
    <row r="11" spans="1:7" hidden="1">
      <c r="A11" s="40"/>
      <c r="B11" s="40"/>
      <c r="C11" s="40"/>
      <c r="D11" s="40"/>
      <c r="E11" s="40"/>
    </row>
    <row r="12" spans="1:7">
      <c r="A12" s="39" t="s">
        <v>28</v>
      </c>
      <c r="B12" s="40"/>
      <c r="C12" s="40"/>
      <c r="D12" s="40"/>
      <c r="E12" s="40"/>
    </row>
    <row r="13" spans="1:7" ht="11.25" customHeight="1">
      <c r="A13" s="40"/>
      <c r="B13" s="40"/>
      <c r="C13" s="40"/>
      <c r="D13" s="40"/>
      <c r="E13" s="40"/>
    </row>
    <row r="14" spans="1:7">
      <c r="A14" s="33"/>
      <c r="B14" s="34"/>
    </row>
    <row r="15" spans="1:7">
      <c r="A15" s="45" t="s">
        <v>23</v>
      </c>
      <c r="B15" s="1" t="s">
        <v>0</v>
      </c>
      <c r="C15" s="1" t="s">
        <v>2</v>
      </c>
      <c r="D15" s="1" t="s">
        <v>4</v>
      </c>
      <c r="E15" s="31" t="s">
        <v>6</v>
      </c>
      <c r="F15" s="31" t="s">
        <v>12</v>
      </c>
      <c r="G15" s="31" t="s">
        <v>13</v>
      </c>
    </row>
    <row r="16" spans="1:7">
      <c r="A16" s="46"/>
      <c r="B16" s="2" t="s">
        <v>1</v>
      </c>
      <c r="C16" s="2" t="s">
        <v>3</v>
      </c>
      <c r="D16" s="2" t="s">
        <v>5</v>
      </c>
      <c r="E16" s="32"/>
      <c r="F16" s="32"/>
      <c r="G16" s="32"/>
    </row>
    <row r="17" spans="1:7" ht="20.25" customHeight="1">
      <c r="A17" s="8"/>
      <c r="B17" s="9"/>
      <c r="C17" s="47"/>
      <c r="D17" s="48"/>
      <c r="E17" s="48"/>
    </row>
    <row r="18" spans="1:7">
      <c r="A18" s="11">
        <v>1</v>
      </c>
      <c r="B18" s="12" t="s">
        <v>29</v>
      </c>
      <c r="C18" s="5" t="s">
        <v>30</v>
      </c>
      <c r="D18" s="13" t="s">
        <v>7</v>
      </c>
      <c r="E18" s="10">
        <v>1</v>
      </c>
      <c r="F18" s="21">
        <v>361.02</v>
      </c>
      <c r="G18" s="17">
        <f>ROUND(E18*F18,2)</f>
        <v>361.02</v>
      </c>
    </row>
    <row r="19" spans="1:7" ht="28.5" customHeight="1">
      <c r="A19" s="11">
        <v>2</v>
      </c>
      <c r="B19" s="12" t="s">
        <v>31</v>
      </c>
      <c r="C19" s="5" t="s">
        <v>32</v>
      </c>
      <c r="D19" s="13" t="s">
        <v>7</v>
      </c>
      <c r="E19" s="10">
        <v>15</v>
      </c>
      <c r="F19" s="21">
        <v>43.21</v>
      </c>
      <c r="G19" s="17">
        <f>ROUND(E19*F19,2)</f>
        <v>648.15</v>
      </c>
    </row>
    <row r="20" spans="1:7" ht="24">
      <c r="A20" s="11">
        <v>3</v>
      </c>
      <c r="B20" s="12" t="s">
        <v>33</v>
      </c>
      <c r="C20" s="5" t="s">
        <v>34</v>
      </c>
      <c r="D20" s="13" t="s">
        <v>7</v>
      </c>
      <c r="E20" s="10">
        <v>1</v>
      </c>
      <c r="F20" s="21">
        <v>605.74</v>
      </c>
      <c r="G20" s="17">
        <f>ROUND(E20*F20,2)</f>
        <v>605.74</v>
      </c>
    </row>
    <row r="21" spans="1:7">
      <c r="A21" s="11">
        <v>4</v>
      </c>
      <c r="B21" s="12" t="s">
        <v>35</v>
      </c>
      <c r="C21" s="5" t="s">
        <v>36</v>
      </c>
      <c r="D21" s="13" t="s">
        <v>7</v>
      </c>
      <c r="E21" s="10">
        <v>3</v>
      </c>
      <c r="F21" s="21">
        <v>89.97</v>
      </c>
      <c r="G21" s="17">
        <f t="shared" ref="G21:G33" si="0">ROUND(E21*F21,2)</f>
        <v>269.91000000000003</v>
      </c>
    </row>
    <row r="22" spans="1:7" ht="36">
      <c r="A22" s="11">
        <v>5</v>
      </c>
      <c r="B22" s="12" t="s">
        <v>37</v>
      </c>
      <c r="C22" s="5" t="s">
        <v>38</v>
      </c>
      <c r="D22" s="13" t="s">
        <v>7</v>
      </c>
      <c r="E22" s="10">
        <v>6</v>
      </c>
      <c r="F22" s="21">
        <v>371.17</v>
      </c>
      <c r="G22" s="17">
        <f t="shared" si="0"/>
        <v>2227.02</v>
      </c>
    </row>
    <row r="23" spans="1:7">
      <c r="A23" s="11">
        <v>6</v>
      </c>
      <c r="B23" s="12" t="s">
        <v>39</v>
      </c>
      <c r="C23" s="5" t="s">
        <v>40</v>
      </c>
      <c r="D23" s="13" t="s">
        <v>7</v>
      </c>
      <c r="E23" s="10">
        <v>1</v>
      </c>
      <c r="F23" s="21">
        <v>142.72999999999999</v>
      </c>
      <c r="G23" s="17">
        <f t="shared" si="0"/>
        <v>142.72999999999999</v>
      </c>
    </row>
    <row r="24" spans="1:7" ht="36">
      <c r="A24" s="11">
        <v>7</v>
      </c>
      <c r="B24" s="12" t="s">
        <v>41</v>
      </c>
      <c r="C24" s="5" t="s">
        <v>42</v>
      </c>
      <c r="D24" s="13" t="s">
        <v>22</v>
      </c>
      <c r="E24" s="10">
        <v>48.82</v>
      </c>
      <c r="F24" s="21">
        <v>144.58000000000001</v>
      </c>
      <c r="G24" s="17">
        <f t="shared" si="0"/>
        <v>7058.4</v>
      </c>
    </row>
    <row r="25" spans="1:7" ht="22.5">
      <c r="A25" s="11">
        <v>8</v>
      </c>
      <c r="B25" s="12" t="s">
        <v>24</v>
      </c>
      <c r="C25" s="5" t="s">
        <v>25</v>
      </c>
      <c r="D25" s="13" t="s">
        <v>26</v>
      </c>
      <c r="E25" s="10">
        <v>0.73</v>
      </c>
      <c r="F25" s="21">
        <v>614.02</v>
      </c>
      <c r="G25" s="17">
        <f t="shared" si="0"/>
        <v>448.23</v>
      </c>
    </row>
    <row r="26" spans="1:7" ht="36">
      <c r="A26" s="11">
        <v>9</v>
      </c>
      <c r="B26" s="12" t="s">
        <v>43</v>
      </c>
      <c r="C26" s="5" t="s">
        <v>44</v>
      </c>
      <c r="D26" s="13" t="s">
        <v>22</v>
      </c>
      <c r="E26" s="10">
        <v>15.5</v>
      </c>
      <c r="F26" s="21">
        <v>749.69</v>
      </c>
      <c r="G26" s="17">
        <f t="shared" si="0"/>
        <v>11620.2</v>
      </c>
    </row>
    <row r="27" spans="1:7" ht="33.75" customHeight="1">
      <c r="A27" s="11">
        <v>10</v>
      </c>
      <c r="B27" s="12" t="s">
        <v>45</v>
      </c>
      <c r="C27" s="5" t="s">
        <v>46</v>
      </c>
      <c r="D27" s="13" t="s">
        <v>22</v>
      </c>
      <c r="E27" s="10">
        <v>2</v>
      </c>
      <c r="F27" s="21">
        <v>935.22</v>
      </c>
      <c r="G27" s="17">
        <f t="shared" si="0"/>
        <v>1870.44</v>
      </c>
    </row>
    <row r="28" spans="1:7" ht="24">
      <c r="A28" s="11">
        <v>11</v>
      </c>
      <c r="B28" s="12" t="s">
        <v>47</v>
      </c>
      <c r="C28" s="5" t="s">
        <v>48</v>
      </c>
      <c r="D28" s="13" t="s">
        <v>7</v>
      </c>
      <c r="E28" s="10">
        <v>3</v>
      </c>
      <c r="F28" s="21">
        <v>46.96</v>
      </c>
      <c r="G28" s="17">
        <f t="shared" si="0"/>
        <v>140.88</v>
      </c>
    </row>
    <row r="29" spans="1:7">
      <c r="A29" s="11">
        <v>12</v>
      </c>
      <c r="B29" s="12">
        <v>1515</v>
      </c>
      <c r="C29" s="5" t="s">
        <v>49</v>
      </c>
      <c r="D29" s="13" t="s">
        <v>8</v>
      </c>
      <c r="E29" s="10">
        <v>1</v>
      </c>
      <c r="F29" s="21">
        <v>235.77</v>
      </c>
      <c r="G29" s="17">
        <f t="shared" si="0"/>
        <v>235.77</v>
      </c>
    </row>
    <row r="30" spans="1:7" ht="18" customHeight="1">
      <c r="A30" s="11">
        <v>13</v>
      </c>
      <c r="B30" s="12" t="s">
        <v>50</v>
      </c>
      <c r="C30" s="5" t="s">
        <v>51</v>
      </c>
      <c r="D30" s="13" t="s">
        <v>7</v>
      </c>
      <c r="E30" s="10">
        <v>1</v>
      </c>
      <c r="F30" s="21">
        <v>141.44999999999999</v>
      </c>
      <c r="G30" s="17">
        <f t="shared" si="0"/>
        <v>141.44999999999999</v>
      </c>
    </row>
    <row r="31" spans="1:7" ht="36">
      <c r="A31" s="11">
        <v>14</v>
      </c>
      <c r="B31" s="12" t="s">
        <v>52</v>
      </c>
      <c r="C31" s="5" t="s">
        <v>53</v>
      </c>
      <c r="D31" s="13" t="s">
        <v>26</v>
      </c>
      <c r="E31" s="10">
        <v>0.08</v>
      </c>
      <c r="F31" s="21">
        <v>250.73</v>
      </c>
      <c r="G31" s="17">
        <f t="shared" si="0"/>
        <v>20.059999999999999</v>
      </c>
    </row>
    <row r="32" spans="1:7" ht="36">
      <c r="A32" s="11">
        <v>15</v>
      </c>
      <c r="B32" s="12" t="s">
        <v>54</v>
      </c>
      <c r="C32" s="5" t="s">
        <v>55</v>
      </c>
      <c r="D32" s="13" t="s">
        <v>22</v>
      </c>
      <c r="E32" s="10">
        <v>22</v>
      </c>
      <c r="F32" s="21">
        <v>118.76</v>
      </c>
      <c r="G32" s="17">
        <f t="shared" si="0"/>
        <v>2612.7199999999998</v>
      </c>
    </row>
    <row r="33" spans="1:7" ht="25.5" customHeight="1">
      <c r="A33" s="11">
        <v>16</v>
      </c>
      <c r="B33" s="12" t="s">
        <v>56</v>
      </c>
      <c r="C33" s="5" t="s">
        <v>57</v>
      </c>
      <c r="D33" s="13" t="s">
        <v>22</v>
      </c>
      <c r="E33" s="10">
        <v>22</v>
      </c>
      <c r="F33" s="21">
        <v>333.31</v>
      </c>
      <c r="G33" s="17">
        <f t="shared" si="0"/>
        <v>7332.82</v>
      </c>
    </row>
    <row r="34" spans="1:7" ht="21.75" customHeight="1">
      <c r="A34" s="49" t="s">
        <v>27</v>
      </c>
      <c r="B34" s="50"/>
      <c r="C34" s="50"/>
      <c r="D34" s="14"/>
      <c r="E34" s="15"/>
      <c r="F34" s="17"/>
      <c r="G34" s="17">
        <f>SUM(G18:G33)</f>
        <v>35735.540000000008</v>
      </c>
    </row>
    <row r="35" spans="1:7">
      <c r="A35" s="35"/>
      <c r="B35" s="35"/>
      <c r="C35" s="35"/>
      <c r="D35" s="7"/>
      <c r="E35" s="6"/>
    </row>
    <row r="36" spans="1:7">
      <c r="A36" s="7"/>
      <c r="B36" s="7"/>
      <c r="C36" s="16"/>
      <c r="D36" s="16"/>
      <c r="E36" s="44" t="s">
        <v>9</v>
      </c>
      <c r="F36" s="44"/>
      <c r="G36" s="18">
        <f>G34</f>
        <v>35735.540000000008</v>
      </c>
    </row>
    <row r="37" spans="1:7">
      <c r="A37" s="7"/>
      <c r="B37" s="7"/>
      <c r="C37" s="16"/>
      <c r="D37" s="20" t="s">
        <v>14</v>
      </c>
      <c r="E37" s="22">
        <v>21</v>
      </c>
      <c r="F37" s="19" t="s">
        <v>15</v>
      </c>
      <c r="G37" s="18">
        <f>G36*E37/100</f>
        <v>7504.4634000000024</v>
      </c>
    </row>
    <row r="38" spans="1:7">
      <c r="A38" s="7"/>
      <c r="B38" s="7"/>
      <c r="C38" s="16"/>
      <c r="D38" s="16"/>
      <c r="E38" s="44" t="s">
        <v>10</v>
      </c>
      <c r="F38" s="44"/>
      <c r="G38" s="23">
        <f>G36+G37</f>
        <v>43240.003400000009</v>
      </c>
    </row>
    <row r="39" spans="1:7">
      <c r="A39" s="7"/>
      <c r="B39" s="7"/>
      <c r="C39" s="16"/>
      <c r="D39" s="16"/>
      <c r="E39" s="16"/>
    </row>
    <row r="40" spans="1:7" ht="15.75" customHeight="1">
      <c r="A40" s="29" t="s">
        <v>18</v>
      </c>
      <c r="B40" s="29"/>
      <c r="C40" s="29"/>
      <c r="D40" s="24"/>
      <c r="E40" s="24"/>
    </row>
    <row r="41" spans="1:7" ht="15.75" customHeight="1">
      <c r="A41" s="30" t="s">
        <v>59</v>
      </c>
      <c r="B41" s="30"/>
      <c r="C41" s="30"/>
      <c r="D41" s="30"/>
      <c r="E41" s="30"/>
    </row>
    <row r="42" spans="1:7">
      <c r="A42" s="43" t="s">
        <v>16</v>
      </c>
      <c r="B42" s="43"/>
      <c r="C42" s="43"/>
      <c r="D42" s="43"/>
      <c r="E42" s="43"/>
    </row>
    <row r="43" spans="1:7">
      <c r="A43" s="7"/>
      <c r="B43" s="7"/>
      <c r="C43" s="42"/>
      <c r="D43" s="42"/>
      <c r="E43" s="42"/>
    </row>
    <row r="44" spans="1:7">
      <c r="A44" s="11"/>
      <c r="B44" s="12"/>
      <c r="C44" s="12"/>
      <c r="D44" s="9"/>
      <c r="E44" s="6"/>
    </row>
    <row r="45" spans="1:7">
      <c r="A45" s="7"/>
      <c r="B45" s="7"/>
      <c r="C45" s="42"/>
      <c r="D45" s="42"/>
      <c r="E45" s="42"/>
    </row>
    <row r="46" spans="1:7">
      <c r="A46" s="11"/>
      <c r="B46" s="12"/>
      <c r="C46" s="12"/>
      <c r="D46" s="9"/>
      <c r="E46" s="6"/>
    </row>
    <row r="47" spans="1:7">
      <c r="A47" s="7"/>
      <c r="B47" s="7"/>
      <c r="C47" s="42"/>
      <c r="D47" s="42"/>
      <c r="E47" s="42"/>
    </row>
    <row r="48" spans="1:7">
      <c r="A48" s="7"/>
      <c r="B48" s="7"/>
      <c r="C48" s="42"/>
      <c r="D48" s="42"/>
      <c r="E48" s="42"/>
    </row>
    <row r="49" spans="1:5">
      <c r="A49" s="11"/>
      <c r="B49" s="12"/>
      <c r="C49" s="12"/>
      <c r="D49" s="9"/>
      <c r="E49" s="6"/>
    </row>
    <row r="50" spans="1:5">
      <c r="A50" s="7"/>
      <c r="B50" s="7"/>
      <c r="C50" s="7"/>
      <c r="D50" s="7"/>
      <c r="E50" s="6"/>
    </row>
    <row r="51" spans="1:5">
      <c r="A51" s="7"/>
      <c r="B51" s="7"/>
      <c r="C51" s="42"/>
      <c r="D51" s="42"/>
      <c r="E51" s="42"/>
    </row>
    <row r="52" spans="1:5">
      <c r="A52" s="7"/>
      <c r="B52" s="7"/>
      <c r="C52" s="7"/>
      <c r="D52" s="7"/>
      <c r="E52" s="6"/>
    </row>
    <row r="53" spans="1:5">
      <c r="A53" s="4"/>
      <c r="B53" s="4"/>
      <c r="C53" s="4"/>
      <c r="D53" s="4"/>
      <c r="E53" s="3"/>
    </row>
    <row r="54" spans="1:5">
      <c r="A54" s="4"/>
      <c r="B54" s="4"/>
      <c r="C54" s="41" t="s">
        <v>11</v>
      </c>
      <c r="D54" s="41"/>
      <c r="E54" s="41"/>
    </row>
    <row r="55" spans="1:5">
      <c r="A55" s="4"/>
      <c r="B55" s="4"/>
      <c r="C55" s="41" t="s">
        <v>11</v>
      </c>
      <c r="D55" s="41"/>
      <c r="E55" s="41"/>
    </row>
    <row r="56" spans="1:5">
      <c r="A56" s="4"/>
      <c r="B56" s="4"/>
      <c r="C56" s="41" t="s">
        <v>11</v>
      </c>
      <c r="D56" s="41"/>
      <c r="E56" s="41"/>
    </row>
    <row r="57" spans="1:5">
      <c r="A57" s="4"/>
      <c r="B57" s="4"/>
      <c r="C57" s="41" t="s">
        <v>11</v>
      </c>
      <c r="D57" s="41"/>
      <c r="E57" s="41"/>
    </row>
    <row r="58" spans="1:5">
      <c r="A58" s="4"/>
      <c r="B58" s="4"/>
      <c r="C58" s="41" t="s">
        <v>11</v>
      </c>
      <c r="D58" s="41"/>
      <c r="E58" s="41"/>
    </row>
    <row r="59" spans="1:5">
      <c r="A59" s="4"/>
      <c r="B59" s="4"/>
      <c r="C59" s="41" t="s">
        <v>11</v>
      </c>
      <c r="D59" s="41"/>
      <c r="E59" s="41"/>
    </row>
    <row r="60" spans="1:5">
      <c r="A60" s="4"/>
      <c r="B60" s="4"/>
      <c r="C60" s="41" t="s">
        <v>11</v>
      </c>
      <c r="D60" s="41"/>
      <c r="E60" s="41"/>
    </row>
    <row r="61" spans="1:5">
      <c r="A61" s="4"/>
      <c r="B61" s="4"/>
      <c r="C61" s="41" t="s">
        <v>11</v>
      </c>
      <c r="D61" s="41"/>
      <c r="E61" s="41"/>
    </row>
    <row r="62" spans="1:5">
      <c r="A62" s="4"/>
      <c r="B62" s="4"/>
      <c r="C62" s="41" t="s">
        <v>11</v>
      </c>
      <c r="D62" s="41"/>
      <c r="E62" s="41"/>
    </row>
    <row r="63" spans="1:5">
      <c r="A63" s="4"/>
      <c r="B63" s="4"/>
      <c r="C63" s="41" t="s">
        <v>11</v>
      </c>
      <c r="D63" s="41"/>
      <c r="E63" s="41"/>
    </row>
    <row r="64" spans="1:5">
      <c r="A64" s="4"/>
      <c r="B64" s="4"/>
      <c r="C64" s="4"/>
      <c r="D64" s="4"/>
      <c r="E64" s="3"/>
    </row>
    <row r="65" spans="1:5">
      <c r="A65" s="4"/>
      <c r="B65" s="4"/>
      <c r="C65" s="4"/>
      <c r="D65" s="4"/>
      <c r="E65" s="3"/>
    </row>
    <row r="66" spans="1:5">
      <c r="A66" s="4"/>
      <c r="B66" s="4"/>
      <c r="C66" s="4"/>
      <c r="D66" s="4"/>
      <c r="E66" s="3"/>
    </row>
    <row r="67" spans="1:5">
      <c r="A67" s="4"/>
      <c r="B67" s="4"/>
      <c r="C67" s="4"/>
      <c r="D67" s="4"/>
      <c r="E67" s="3"/>
    </row>
    <row r="68" spans="1:5">
      <c r="A68" s="4"/>
      <c r="B68" s="4"/>
      <c r="C68" s="4"/>
      <c r="D68" s="4"/>
      <c r="E68" s="3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A180" s="4"/>
      <c r="B180" s="4"/>
      <c r="C180" s="4"/>
      <c r="D180" s="4"/>
      <c r="E180" s="3"/>
    </row>
    <row r="181" spans="1:5">
      <c r="A181" s="4"/>
      <c r="B181" s="4"/>
      <c r="C181" s="4"/>
      <c r="D181" s="4"/>
      <c r="E181" s="3"/>
    </row>
    <row r="182" spans="1:5">
      <c r="A182" s="4"/>
      <c r="B182" s="4"/>
      <c r="C182" s="4"/>
      <c r="D182" s="4"/>
      <c r="E182" s="3"/>
    </row>
    <row r="183" spans="1:5">
      <c r="A183" s="4"/>
      <c r="B183" s="4"/>
      <c r="C183" s="4"/>
      <c r="D183" s="4"/>
      <c r="E183" s="3"/>
    </row>
    <row r="184" spans="1:5">
      <c r="A184" s="4"/>
      <c r="B184" s="4"/>
      <c r="C184" s="4"/>
      <c r="D184" s="4"/>
      <c r="E184" s="3"/>
    </row>
    <row r="185" spans="1:5">
      <c r="A185" s="4"/>
      <c r="B185" s="4"/>
      <c r="C185" s="4"/>
      <c r="D185" s="4"/>
      <c r="E185" s="3"/>
    </row>
    <row r="186" spans="1:5">
      <c r="A186" s="4"/>
      <c r="B186" s="4"/>
      <c r="C186" s="4"/>
      <c r="D186" s="4"/>
      <c r="E186" s="3"/>
    </row>
    <row r="187" spans="1:5">
      <c r="A187" s="4"/>
      <c r="B187" s="4"/>
      <c r="C187" s="4"/>
      <c r="D187" s="4"/>
      <c r="E187" s="3"/>
    </row>
    <row r="188" spans="1:5">
      <c r="A188" s="4"/>
      <c r="B188" s="4"/>
      <c r="C188" s="4"/>
      <c r="D188" s="4"/>
      <c r="E188" s="3"/>
    </row>
    <row r="189" spans="1:5">
      <c r="A189" s="4"/>
      <c r="B189" s="4"/>
      <c r="C189" s="4"/>
      <c r="D189" s="4"/>
      <c r="E189" s="3"/>
    </row>
    <row r="190" spans="1:5">
      <c r="A190" s="4"/>
      <c r="B190" s="4"/>
      <c r="C190" s="4"/>
      <c r="D190" s="4"/>
      <c r="E190" s="3"/>
    </row>
    <row r="191" spans="1:5">
      <c r="A191" s="4"/>
      <c r="B191" s="4"/>
      <c r="C191" s="4"/>
      <c r="D191" s="4"/>
      <c r="E191" s="3"/>
    </row>
    <row r="192" spans="1:5">
      <c r="A192" s="4"/>
      <c r="B192" s="4"/>
      <c r="C192" s="4"/>
      <c r="D192" s="4"/>
      <c r="E192" s="3"/>
    </row>
    <row r="193" spans="1:5">
      <c r="A193" s="4"/>
      <c r="B193" s="4"/>
      <c r="C193" s="4"/>
      <c r="D193" s="4"/>
      <c r="E193" s="3"/>
    </row>
    <row r="194" spans="1:5">
      <c r="A194" s="4"/>
      <c r="B194" s="4"/>
      <c r="C194" s="4"/>
      <c r="D194" s="4"/>
      <c r="E194" s="3"/>
    </row>
    <row r="195" spans="1:5">
      <c r="E195" s="3"/>
    </row>
    <row r="196" spans="1:5">
      <c r="E196" s="3"/>
    </row>
    <row r="197" spans="1:5">
      <c r="E197" s="3"/>
    </row>
    <row r="198" spans="1:5">
      <c r="E198" s="3"/>
    </row>
    <row r="199" spans="1:5">
      <c r="E199" s="3"/>
    </row>
    <row r="200" spans="1:5">
      <c r="E200" s="3"/>
    </row>
    <row r="201" spans="1:5">
      <c r="E201" s="3"/>
    </row>
    <row r="202" spans="1:5">
      <c r="E202" s="3"/>
    </row>
    <row r="203" spans="1:5">
      <c r="E203" s="3"/>
    </row>
    <row r="204" spans="1:5">
      <c r="E204" s="3"/>
    </row>
    <row r="205" spans="1:5">
      <c r="E205" s="3"/>
    </row>
    <row r="206" spans="1:5">
      <c r="E206" s="3"/>
    </row>
    <row r="207" spans="1:5">
      <c r="E207" s="3"/>
    </row>
    <row r="208" spans="1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  <row r="474" spans="5:5">
      <c r="E474" s="3"/>
    </row>
    <row r="475" spans="5:5">
      <c r="E475" s="3"/>
    </row>
    <row r="476" spans="5:5">
      <c r="E476" s="3"/>
    </row>
    <row r="477" spans="5:5">
      <c r="E477" s="3"/>
    </row>
    <row r="478" spans="5:5">
      <c r="E478" s="3"/>
    </row>
    <row r="479" spans="5:5">
      <c r="E479" s="3"/>
    </row>
    <row r="480" spans="5:5">
      <c r="E480" s="3"/>
    </row>
  </sheetData>
  <sheetProtection algorithmName="SHA-512" hashValue="G8Y+6A4BOuCpeXCdbIoAdl5/1JeiiYR9Vv2FUdFgIStUHJkBhvbplYHn36j7gOt6n1Raeqg0aSaNLUQURxwc8w==" saltValue="jELDkRu6LAwRl9S/owrLQg==" spinCount="100000" sheet="1" objects="1" scenarios="1"/>
  <mergeCells count="35">
    <mergeCell ref="A42:E42"/>
    <mergeCell ref="E38:F38"/>
    <mergeCell ref="A15:A16"/>
    <mergeCell ref="G15:G16"/>
    <mergeCell ref="E36:F36"/>
    <mergeCell ref="C17:E17"/>
    <mergeCell ref="A34:C34"/>
    <mergeCell ref="F15:F16"/>
    <mergeCell ref="C61:E61"/>
    <mergeCell ref="C62:E62"/>
    <mergeCell ref="C63:E63"/>
    <mergeCell ref="C55:E55"/>
    <mergeCell ref="C56:E56"/>
    <mergeCell ref="C57:E57"/>
    <mergeCell ref="C58:E58"/>
    <mergeCell ref="C59:E59"/>
    <mergeCell ref="C60:E60"/>
    <mergeCell ref="C54:E54"/>
    <mergeCell ref="C43:E43"/>
    <mergeCell ref="C45:E45"/>
    <mergeCell ref="C47:E47"/>
    <mergeCell ref="C48:E48"/>
    <mergeCell ref="C51:E51"/>
    <mergeCell ref="A1:E1"/>
    <mergeCell ref="A2:E2"/>
    <mergeCell ref="A3:E3"/>
    <mergeCell ref="A40:C40"/>
    <mergeCell ref="A41:E41"/>
    <mergeCell ref="E15:E16"/>
    <mergeCell ref="A14:B14"/>
    <mergeCell ref="A35:C35"/>
    <mergeCell ref="A5:E6"/>
    <mergeCell ref="A8:E9"/>
    <mergeCell ref="A10:E11"/>
    <mergeCell ref="A12:E13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2021-10-08T12:36:03Z</dcterms:modified>
</cp:coreProperties>
</file>