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8" yWindow="-108" windowWidth="23256" windowHeight="12576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17"/>
  <c r="G17" s="1"/>
  <c r="F13"/>
  <c r="G13" s="1"/>
  <c r="F14"/>
  <c r="G14" s="1"/>
  <c r="F15"/>
  <c r="G15" s="1"/>
  <c r="F10"/>
  <c r="G10" s="1"/>
  <c r="F11"/>
  <c r="G11" s="1"/>
  <c r="F12"/>
  <c r="G12" s="1"/>
  <c r="F6"/>
  <c r="G6" s="1"/>
  <c r="F7"/>
  <c r="G7" s="1"/>
  <c r="F8"/>
  <c r="G8" s="1"/>
  <c r="F9"/>
  <c r="G9" s="1"/>
</calcChain>
</file>

<file path=xl/sharedStrings.xml><?xml version="1.0" encoding="utf-8"?>
<sst xmlns="http://schemas.openxmlformats.org/spreadsheetml/2006/main" count="141" uniqueCount="95">
  <si>
    <t>Pirkimo objekto dalies Nr.</t>
  </si>
  <si>
    <t>Pavadinimas</t>
  </si>
  <si>
    <t>Mato vienetas</t>
  </si>
  <si>
    <t>Prelim.</t>
  </si>
  <si>
    <t>kiekis</t>
  </si>
  <si>
    <t>Vieneto kaina Eur</t>
  </si>
  <si>
    <t>su PVM</t>
  </si>
  <si>
    <t>Pirkimo dalies kaina, Eur su PVM</t>
  </si>
  <si>
    <t>Firminis pavadinimas, dozė, fasuotė, gamintojas</t>
  </si>
  <si>
    <t>Medikamento registracijos numeris</t>
  </si>
  <si>
    <t>tabletės</t>
  </si>
  <si>
    <t>buteliukai</t>
  </si>
  <si>
    <t>Chlorheksidinas 0,2mg/ml 1000ml irigacinis tirpalas</t>
  </si>
  <si>
    <t>ampulės</t>
  </si>
  <si>
    <t>Injekcinis vanduo 1000ml irigacijoms</t>
  </si>
  <si>
    <t>Natrio chloridas 0,9% 1000ml irigacinis tirpalas</t>
  </si>
  <si>
    <t>Oksacilinas 1000mg milteliai injekciniam tirpalui</t>
  </si>
  <si>
    <t>Fenylefrinas 10% akių lašai</t>
  </si>
  <si>
    <t>Metilergometrinas 0,2mg/ml 1ml injekcinis tirpalas</t>
  </si>
  <si>
    <t>Verapamilio hidrochloridas 5mg/2ml injekcinis tirpalas</t>
  </si>
  <si>
    <t>Diazepamas 10mg/2ml injekcinis tirpalas laikomas kambario temperatūroje</t>
  </si>
  <si>
    <t>Perindoprilis 5mg tirpios tabletės</t>
  </si>
  <si>
    <t>Perindoprilis 10mg  tabletės</t>
  </si>
  <si>
    <t>Žaliavos vaistų gamybai</t>
  </si>
  <si>
    <t>Kalcio karbonatas</t>
  </si>
  <si>
    <t>kg</t>
  </si>
  <si>
    <t>Talkas</t>
  </si>
  <si>
    <t>Eufilinas</t>
  </si>
  <si>
    <t>g</t>
  </si>
  <si>
    <t xml:space="preserve">Natrio chloridas </t>
  </si>
  <si>
    <t>Gliukozė</t>
  </si>
  <si>
    <t xml:space="preserve">Natrio hidrokarbonatas </t>
  </si>
  <si>
    <t>Vazelinas</t>
  </si>
  <si>
    <t>Lanolinas</t>
  </si>
  <si>
    <t>Vazelino aliejus</t>
  </si>
  <si>
    <t>Vandenilio peroksidas medicininis</t>
  </si>
  <si>
    <t>Glicerinas</t>
  </si>
  <si>
    <t xml:space="preserve">Kalio chloridas </t>
  </si>
  <si>
    <t>Natrio bromidas</t>
  </si>
  <si>
    <t xml:space="preserve">Bismuto subnitratas </t>
  </si>
  <si>
    <t>Cinko oksidas</t>
  </si>
  <si>
    <t>Sidabro nitratas</t>
  </si>
  <si>
    <t>Kalio jodidas</t>
  </si>
  <si>
    <t>Salicilo rūgštis</t>
  </si>
  <si>
    <t>Aether diethylicum</t>
  </si>
  <si>
    <t>Chlorheksidino 20% tirpalas</t>
  </si>
  <si>
    <t>litrai</t>
  </si>
  <si>
    <t>Terpentino aliejus</t>
  </si>
  <si>
    <t>be pvm</t>
  </si>
  <si>
    <t>CHLORHEXIDINE Acetate BP 0,02%  irigacinis tirpalas 1000 ml N6 (Baxter Healthcare S.A.)</t>
  </si>
  <si>
    <t>vardinis</t>
  </si>
  <si>
    <t>VANDUO Injekcijoms 1000 ml (su EuroCap dangteliu) tirpiklis parenteriniam vartojimui N10 (Fresenius Kabi)</t>
  </si>
  <si>
    <t>LT/1/95/0739/006</t>
  </si>
  <si>
    <t>NATRIUM chloride Fresenius 9 g/L (su EuroCap dangteliu) infuzinis tirpalas 1000ml N10 (Fresenius Kabi)</t>
  </si>
  <si>
    <t>LT/1/95/0637/010</t>
  </si>
  <si>
    <t>OXACILLIN 1 g milteliai injekciniam tirpalui N50 (Sintez, OAO)</t>
  </si>
  <si>
    <t>VVP LSR-007068/08 RU</t>
  </si>
  <si>
    <t>FENEFRIN 100 mg/ml akių lašai, tirpalas 10 ml N1 (Unimed Pharma)</t>
  </si>
  <si>
    <t>METHERGIN 200 µg/ml injekcinis tirpalas 1 ml N5 (Novartis Consumer Health)</t>
  </si>
  <si>
    <t>VVP 6523502.00.00</t>
  </si>
  <si>
    <t>ISOPTIN  5 mg/2 ml injekcinis tirpalas N5 (Mylan Healthcare)</t>
  </si>
  <si>
    <t>VVP 6899578.00.00</t>
  </si>
  <si>
    <t>APAURIN 10 mg/2 ml injekcinis tirpalas 2 ml N10 (KRKA d.d.)</t>
  </si>
  <si>
    <t>LT/1/94/1501/003</t>
  </si>
  <si>
    <t>PRESTARIUM 5 mg burnoje disperguojamos tabletės N30 (Les Laboratoires Servier)</t>
  </si>
  <si>
    <t>LT/1/05/1959/016</t>
  </si>
  <si>
    <t>PRESTARIUM 10 mg burnoje disperguojamos tabletės N30 (Les Laboratoires Servier)</t>
  </si>
  <si>
    <t>LT/1/05/1959/027</t>
  </si>
  <si>
    <t>CALCII Carbonas praec. pulv 1 kg (Zaklad Farm. AMARA Sp. z o.o.)</t>
  </si>
  <si>
    <t>žaliava</t>
  </si>
  <si>
    <t>TALCUM pulv 1 kg (Centro-Chem sp.j.)</t>
  </si>
  <si>
    <t>AMINOPHYLLIN Anh. (Theophyllinum+Ethylendiaminum) pulv 0,1 kg (Zaklad Farm. AMARA Sp. z o.o.)</t>
  </si>
  <si>
    <t>NATRII Chloridum (Sodium Chloride) pulv 1 kg (Zaklad Farm. AMARA Sp. z o.o.)</t>
  </si>
  <si>
    <t>GLUCOSUM Monoh pyrogen free C*PHARM 02010   pulv 1 kg (Cargill)</t>
  </si>
  <si>
    <t>NATRII Hydrocarbonas (Sodium Bicarbonate) pulv 1 kg (Kirsch Chemische Fabrik)</t>
  </si>
  <si>
    <t>VASELINUM flavum Pionier 5370  . 1 kg  (Hansen &amp; Rosenthal)</t>
  </si>
  <si>
    <t>LANOLINUM Anhydricum Ph.Eur/ BP/USP . 1 kg (Stella Lanolines)</t>
  </si>
  <si>
    <t>OLEUM Vaselini . 900 g (Hansen &amp; Rosenthal)</t>
  </si>
  <si>
    <t>VANDENILIO Peroksidas koncentruotas 30 %  1 L (Firma Chempur)</t>
  </si>
  <si>
    <t>GLYCEROL 99,5% . 1 kg (Centro-Chem sp.j.)</t>
  </si>
  <si>
    <t>KALII Chloridum (Potasium Chloride) pulv 1 kg (Zaklad Farm. AMARA Sp. z o.o.)</t>
  </si>
  <si>
    <t>NATRII Bromidum (Sodium Bromide) pulv 1 kg (Zaklad Farm. AMARA Sp. z o.o.)</t>
  </si>
  <si>
    <t>BISMUTHI Subnitras pulv 1 kg (Zaklad Farm. AMARA Sp. z o.o.)</t>
  </si>
  <si>
    <t>ZINCI Oxydum pulv 1 kg (Zaklad Farm. AMARA Sp. z o.o.)</t>
  </si>
  <si>
    <t>ARGENTUM Nitras Ph.Eur pulv 20 g (Laboratoires Argenol)</t>
  </si>
  <si>
    <t>KALII Iodidum pulv 1 kg (Zaklad Farm. AMARA Sp. z o.o.)</t>
  </si>
  <si>
    <t>AC.SALICYLICUM pulv 1 kg (Zaklad Farm. AMARA Sp. z o.o.)</t>
  </si>
  <si>
    <t>AETHER Diethylicum . 1 L (Firma Chempur)</t>
  </si>
  <si>
    <t>CHLORHEXIDINUM Digluconas 20 % sol. 1 kg (GMP)</t>
  </si>
  <si>
    <t>OLEUM TEREBINTHINAE RECT. 1 L SOL. (Caesar &amp; Loretz GmbH)</t>
  </si>
  <si>
    <t>Viso:</t>
  </si>
  <si>
    <t>Direktorius Artūras Vasiliauskas</t>
  </si>
  <si>
    <t>Direktorius Remigijus Mielinis</t>
  </si>
  <si>
    <t>Priedas Nr. 1</t>
  </si>
  <si>
    <t>UAB „Armila“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</si>
</sst>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4" fillId="0" borderId="5" xfId="0" applyFont="1" applyBorder="1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G38" sqref="G38"/>
    </sheetView>
  </sheetViews>
  <sheetFormatPr defaultRowHeight="13.8"/>
  <cols>
    <col min="1" max="1" width="8.88671875" style="3"/>
    <col min="2" max="2" width="49.33203125" style="3" customWidth="1"/>
    <col min="3" max="6" width="8.88671875" style="3"/>
    <col min="7" max="7" width="12.33203125" style="3" customWidth="1"/>
    <col min="8" max="8" width="46" style="3" customWidth="1"/>
    <col min="9" max="9" width="18.6640625" style="3" customWidth="1"/>
    <col min="10" max="16384" width="8.88671875" style="3"/>
  </cols>
  <sheetData>
    <row r="1" spans="1:9">
      <c r="H1" s="3" t="s">
        <v>93</v>
      </c>
    </row>
    <row r="2" spans="1:9">
      <c r="D2" s="3" t="s">
        <v>94</v>
      </c>
    </row>
    <row r="4" spans="1:9" ht="39.6">
      <c r="A4" s="16" t="s">
        <v>0</v>
      </c>
      <c r="B4" s="14" t="s">
        <v>1</v>
      </c>
      <c r="C4" s="16" t="s">
        <v>2</v>
      </c>
      <c r="D4" s="1" t="s">
        <v>3</v>
      </c>
      <c r="E4" s="1" t="s">
        <v>48</v>
      </c>
      <c r="F4" s="2" t="s">
        <v>5</v>
      </c>
      <c r="G4" s="14" t="s">
        <v>7</v>
      </c>
      <c r="H4" s="14" t="s">
        <v>8</v>
      </c>
      <c r="I4" s="14" t="s">
        <v>9</v>
      </c>
    </row>
    <row r="5" spans="1:9">
      <c r="A5" s="17"/>
      <c r="B5" s="15"/>
      <c r="C5" s="17"/>
      <c r="D5" s="4" t="s">
        <v>4</v>
      </c>
      <c r="E5" s="4"/>
      <c r="F5" s="5" t="s">
        <v>6</v>
      </c>
      <c r="G5" s="15"/>
      <c r="H5" s="15"/>
      <c r="I5" s="15"/>
    </row>
    <row r="6" spans="1:9" ht="26.4">
      <c r="A6" s="6">
        <v>5</v>
      </c>
      <c r="B6" s="8" t="s">
        <v>12</v>
      </c>
      <c r="C6" s="6" t="s">
        <v>11</v>
      </c>
      <c r="D6" s="6">
        <v>300</v>
      </c>
      <c r="E6" s="11">
        <v>4.2</v>
      </c>
      <c r="F6" s="11">
        <f t="shared" ref="F6:F15" si="0">E6*1.05</f>
        <v>4.41</v>
      </c>
      <c r="G6" s="10">
        <f t="shared" ref="G6:G9" si="1">D6*F6</f>
        <v>1323</v>
      </c>
      <c r="H6" s="8" t="s">
        <v>49</v>
      </c>
      <c r="I6" s="8" t="s">
        <v>50</v>
      </c>
    </row>
    <row r="7" spans="1:9" ht="26.4">
      <c r="A7" s="6">
        <v>12</v>
      </c>
      <c r="B7" s="8" t="s">
        <v>14</v>
      </c>
      <c r="C7" s="6" t="s">
        <v>11</v>
      </c>
      <c r="D7" s="6">
        <v>1500</v>
      </c>
      <c r="E7" s="11">
        <v>1.337</v>
      </c>
      <c r="F7" s="11">
        <f t="shared" si="0"/>
        <v>1.40385</v>
      </c>
      <c r="G7" s="10">
        <f t="shared" si="1"/>
        <v>2105.7750000000001</v>
      </c>
      <c r="H7" s="8" t="s">
        <v>51</v>
      </c>
      <c r="I7" s="8" t="s">
        <v>52</v>
      </c>
    </row>
    <row r="8" spans="1:9" ht="26.4">
      <c r="A8" s="6">
        <v>13</v>
      </c>
      <c r="B8" s="8" t="s">
        <v>15</v>
      </c>
      <c r="C8" s="6" t="s">
        <v>11</v>
      </c>
      <c r="D8" s="6">
        <v>1600</v>
      </c>
      <c r="E8" s="11">
        <v>0.96299999999999997</v>
      </c>
      <c r="F8" s="11">
        <f t="shared" si="0"/>
        <v>1.01115</v>
      </c>
      <c r="G8" s="10">
        <f t="shared" si="1"/>
        <v>1617.84</v>
      </c>
      <c r="H8" s="8" t="s">
        <v>53</v>
      </c>
      <c r="I8" s="8" t="s">
        <v>54</v>
      </c>
    </row>
    <row r="9" spans="1:9" ht="26.4">
      <c r="A9" s="6">
        <v>18</v>
      </c>
      <c r="B9" s="8" t="s">
        <v>16</v>
      </c>
      <c r="C9" s="6" t="s">
        <v>11</v>
      </c>
      <c r="D9" s="6">
        <v>2000</v>
      </c>
      <c r="E9" s="11">
        <v>0.36</v>
      </c>
      <c r="F9" s="11">
        <f t="shared" si="0"/>
        <v>0.378</v>
      </c>
      <c r="G9" s="10">
        <f t="shared" si="1"/>
        <v>756</v>
      </c>
      <c r="H9" s="8" t="s">
        <v>55</v>
      </c>
      <c r="I9" s="8" t="s">
        <v>56</v>
      </c>
    </row>
    <row r="10" spans="1:9" ht="26.4">
      <c r="A10" s="6">
        <v>24</v>
      </c>
      <c r="B10" s="7" t="s">
        <v>17</v>
      </c>
      <c r="C10" s="6" t="s">
        <v>11</v>
      </c>
      <c r="D10" s="6">
        <v>20</v>
      </c>
      <c r="E10" s="11">
        <v>3.82</v>
      </c>
      <c r="F10" s="11">
        <f t="shared" si="0"/>
        <v>4.0110000000000001</v>
      </c>
      <c r="G10" s="10">
        <f t="shared" ref="G10:G12" si="2">D10*F10</f>
        <v>80.22</v>
      </c>
      <c r="H10" s="7" t="s">
        <v>57</v>
      </c>
      <c r="I10" s="7" t="s">
        <v>50</v>
      </c>
    </row>
    <row r="11" spans="1:9" ht="26.4">
      <c r="A11" s="6">
        <v>33</v>
      </c>
      <c r="B11" s="7" t="s">
        <v>18</v>
      </c>
      <c r="C11" s="6" t="s">
        <v>13</v>
      </c>
      <c r="D11" s="6">
        <v>10</v>
      </c>
      <c r="E11" s="11">
        <v>2.1800000000000002</v>
      </c>
      <c r="F11" s="11">
        <f t="shared" si="0"/>
        <v>2.2890000000000001</v>
      </c>
      <c r="G11" s="10">
        <f t="shared" si="2"/>
        <v>22.89</v>
      </c>
      <c r="H11" s="7" t="s">
        <v>58</v>
      </c>
      <c r="I11" s="7" t="s">
        <v>59</v>
      </c>
    </row>
    <row r="12" spans="1:9" ht="26.4">
      <c r="A12" s="6">
        <v>35</v>
      </c>
      <c r="B12" s="7" t="s">
        <v>19</v>
      </c>
      <c r="C12" s="6" t="s">
        <v>13</v>
      </c>
      <c r="D12" s="6">
        <v>20</v>
      </c>
      <c r="E12" s="11">
        <v>1.38</v>
      </c>
      <c r="F12" s="11">
        <f t="shared" si="0"/>
        <v>1.4489999999999998</v>
      </c>
      <c r="G12" s="10">
        <f t="shared" si="2"/>
        <v>28.979999999999997</v>
      </c>
      <c r="H12" s="7" t="s">
        <v>60</v>
      </c>
      <c r="I12" s="7" t="s">
        <v>61</v>
      </c>
    </row>
    <row r="13" spans="1:9" ht="26.4">
      <c r="A13" s="6">
        <v>43</v>
      </c>
      <c r="B13" s="7" t="s">
        <v>20</v>
      </c>
      <c r="C13" s="6" t="s">
        <v>13</v>
      </c>
      <c r="D13" s="6">
        <v>11000</v>
      </c>
      <c r="E13" s="11">
        <v>0.28999999999999998</v>
      </c>
      <c r="F13" s="11">
        <f t="shared" si="0"/>
        <v>0.30449999999999999</v>
      </c>
      <c r="G13" s="10">
        <f t="shared" ref="G13:G18" si="3">D13*F13</f>
        <v>3349.5</v>
      </c>
      <c r="H13" s="7" t="s">
        <v>62</v>
      </c>
      <c r="I13" s="7" t="s">
        <v>63</v>
      </c>
    </row>
    <row r="14" spans="1:9" ht="26.4">
      <c r="A14" s="6">
        <v>44</v>
      </c>
      <c r="B14" s="7" t="s">
        <v>21</v>
      </c>
      <c r="C14" s="6" t="s">
        <v>10</v>
      </c>
      <c r="D14" s="6">
        <v>10800</v>
      </c>
      <c r="E14" s="11">
        <v>5.6599999999999998E-2</v>
      </c>
      <c r="F14" s="11">
        <f t="shared" si="0"/>
        <v>5.9429999999999997E-2</v>
      </c>
      <c r="G14" s="10">
        <f t="shared" si="3"/>
        <v>641.84399999999994</v>
      </c>
      <c r="H14" s="7" t="s">
        <v>64</v>
      </c>
      <c r="I14" s="7" t="s">
        <v>65</v>
      </c>
    </row>
    <row r="15" spans="1:9" ht="26.4">
      <c r="A15" s="6">
        <v>45</v>
      </c>
      <c r="B15" s="7" t="s">
        <v>22</v>
      </c>
      <c r="C15" s="6" t="s">
        <v>10</v>
      </c>
      <c r="D15" s="6">
        <v>6000</v>
      </c>
      <c r="E15" s="11">
        <v>8.5999999999999993E-2</v>
      </c>
      <c r="F15" s="11">
        <f t="shared" si="0"/>
        <v>9.0299999999999991E-2</v>
      </c>
      <c r="G15" s="10">
        <f t="shared" si="3"/>
        <v>541.79999999999995</v>
      </c>
      <c r="H15" s="7" t="s">
        <v>66</v>
      </c>
      <c r="I15" s="7" t="s">
        <v>67</v>
      </c>
    </row>
    <row r="16" spans="1:9">
      <c r="A16" s="8"/>
      <c r="B16" s="9" t="s">
        <v>23</v>
      </c>
      <c r="C16" s="6"/>
      <c r="D16" s="6"/>
      <c r="E16" s="11"/>
      <c r="F16" s="11"/>
      <c r="G16" s="10"/>
      <c r="H16" s="8"/>
      <c r="I16" s="8"/>
    </row>
    <row r="17" spans="1:9" ht="26.4">
      <c r="A17" s="6">
        <v>47</v>
      </c>
      <c r="B17" s="8" t="s">
        <v>24</v>
      </c>
      <c r="C17" s="6" t="s">
        <v>25</v>
      </c>
      <c r="D17" s="6">
        <v>15</v>
      </c>
      <c r="E17" s="11">
        <v>8.9</v>
      </c>
      <c r="F17" s="11">
        <f>E17*1.21</f>
        <v>10.769</v>
      </c>
      <c r="G17" s="10">
        <f t="shared" si="3"/>
        <v>161.535</v>
      </c>
      <c r="H17" s="8" t="s">
        <v>68</v>
      </c>
      <c r="I17" s="8" t="s">
        <v>69</v>
      </c>
    </row>
    <row r="18" spans="1:9">
      <c r="A18" s="6">
        <v>48</v>
      </c>
      <c r="B18" s="8" t="s">
        <v>26</v>
      </c>
      <c r="C18" s="6" t="s">
        <v>25</v>
      </c>
      <c r="D18" s="6">
        <v>2</v>
      </c>
      <c r="E18" s="11">
        <v>3.9</v>
      </c>
      <c r="F18" s="11">
        <f t="shared" ref="F18:F37" si="4">E18*1.21</f>
        <v>4.7189999999999994</v>
      </c>
      <c r="G18" s="10">
        <f t="shared" si="3"/>
        <v>9.4379999999999988</v>
      </c>
      <c r="H18" s="8" t="s">
        <v>70</v>
      </c>
      <c r="I18" s="8" t="s">
        <v>69</v>
      </c>
    </row>
    <row r="19" spans="1:9" ht="39.6">
      <c r="A19" s="6">
        <v>51</v>
      </c>
      <c r="B19" s="8" t="s">
        <v>27</v>
      </c>
      <c r="C19" s="6" t="s">
        <v>28</v>
      </c>
      <c r="D19" s="6">
        <v>200</v>
      </c>
      <c r="E19" s="11">
        <v>2.9</v>
      </c>
      <c r="F19" s="11">
        <f t="shared" si="4"/>
        <v>3.5089999999999999</v>
      </c>
      <c r="G19" s="10">
        <f t="shared" ref="G19:G34" si="5">D19*F19</f>
        <v>701.8</v>
      </c>
      <c r="H19" s="8" t="s">
        <v>71</v>
      </c>
      <c r="I19" s="8" t="s">
        <v>69</v>
      </c>
    </row>
    <row r="20" spans="1:9" ht="26.4">
      <c r="A20" s="6">
        <v>53</v>
      </c>
      <c r="B20" s="8" t="s">
        <v>29</v>
      </c>
      <c r="C20" s="6" t="s">
        <v>25</v>
      </c>
      <c r="D20" s="6">
        <v>10</v>
      </c>
      <c r="E20" s="11">
        <v>9.9</v>
      </c>
      <c r="F20" s="11">
        <f t="shared" si="4"/>
        <v>11.978999999999999</v>
      </c>
      <c r="G20" s="10">
        <f t="shared" si="5"/>
        <v>119.78999999999999</v>
      </c>
      <c r="H20" s="8" t="s">
        <v>72</v>
      </c>
      <c r="I20" s="8" t="s">
        <v>69</v>
      </c>
    </row>
    <row r="21" spans="1:9" ht="26.4">
      <c r="A21" s="6">
        <v>54</v>
      </c>
      <c r="B21" s="8" t="s">
        <v>30</v>
      </c>
      <c r="C21" s="6" t="s">
        <v>25</v>
      </c>
      <c r="D21" s="6">
        <v>30</v>
      </c>
      <c r="E21" s="11">
        <v>5.9</v>
      </c>
      <c r="F21" s="11">
        <f t="shared" si="4"/>
        <v>7.1390000000000002</v>
      </c>
      <c r="G21" s="10">
        <f t="shared" si="5"/>
        <v>214.17000000000002</v>
      </c>
      <c r="H21" s="8" t="s">
        <v>73</v>
      </c>
      <c r="I21" s="8" t="s">
        <v>69</v>
      </c>
    </row>
    <row r="22" spans="1:9" ht="26.4">
      <c r="A22" s="6">
        <v>55</v>
      </c>
      <c r="B22" s="8" t="s">
        <v>31</v>
      </c>
      <c r="C22" s="6" t="s">
        <v>25</v>
      </c>
      <c r="D22" s="6">
        <v>10</v>
      </c>
      <c r="E22" s="11">
        <v>10.4</v>
      </c>
      <c r="F22" s="11">
        <f t="shared" si="4"/>
        <v>12.584</v>
      </c>
      <c r="G22" s="10">
        <f t="shared" si="5"/>
        <v>125.84</v>
      </c>
      <c r="H22" s="8" t="s">
        <v>74</v>
      </c>
      <c r="I22" s="8" t="s">
        <v>69</v>
      </c>
    </row>
    <row r="23" spans="1:9" ht="26.4">
      <c r="A23" s="6">
        <v>56</v>
      </c>
      <c r="B23" s="8" t="s">
        <v>32</v>
      </c>
      <c r="C23" s="6" t="s">
        <v>25</v>
      </c>
      <c r="D23" s="6">
        <v>15</v>
      </c>
      <c r="E23" s="11">
        <v>6.9</v>
      </c>
      <c r="F23" s="11">
        <f t="shared" si="4"/>
        <v>8.3490000000000002</v>
      </c>
      <c r="G23" s="10">
        <f t="shared" si="5"/>
        <v>125.235</v>
      </c>
      <c r="H23" s="8" t="s">
        <v>75</v>
      </c>
      <c r="I23" s="8" t="s">
        <v>69</v>
      </c>
    </row>
    <row r="24" spans="1:9" ht="26.4">
      <c r="A24" s="6">
        <v>57</v>
      </c>
      <c r="B24" s="8" t="s">
        <v>33</v>
      </c>
      <c r="C24" s="6" t="s">
        <v>25</v>
      </c>
      <c r="D24" s="6">
        <v>10</v>
      </c>
      <c r="E24" s="11">
        <v>29</v>
      </c>
      <c r="F24" s="11">
        <f t="shared" si="4"/>
        <v>35.089999999999996</v>
      </c>
      <c r="G24" s="10">
        <f t="shared" si="5"/>
        <v>350.9</v>
      </c>
      <c r="H24" s="8" t="s">
        <v>76</v>
      </c>
      <c r="I24" s="8" t="s">
        <v>69</v>
      </c>
    </row>
    <row r="25" spans="1:9">
      <c r="A25" s="6">
        <v>58</v>
      </c>
      <c r="B25" s="8" t="s">
        <v>34</v>
      </c>
      <c r="C25" s="6" t="s">
        <v>25</v>
      </c>
      <c r="D25" s="6">
        <v>35</v>
      </c>
      <c r="E25" s="11">
        <v>6.6</v>
      </c>
      <c r="F25" s="11">
        <f t="shared" si="4"/>
        <v>7.9859999999999998</v>
      </c>
      <c r="G25" s="10">
        <f t="shared" si="5"/>
        <v>279.51</v>
      </c>
      <c r="H25" s="8" t="s">
        <v>77</v>
      </c>
      <c r="I25" s="8" t="s">
        <v>69</v>
      </c>
    </row>
    <row r="26" spans="1:9" ht="26.4">
      <c r="A26" s="6">
        <v>59</v>
      </c>
      <c r="B26" s="8" t="s">
        <v>35</v>
      </c>
      <c r="C26" s="6" t="s">
        <v>25</v>
      </c>
      <c r="D26" s="6">
        <v>15</v>
      </c>
      <c r="E26" s="11">
        <v>7.9</v>
      </c>
      <c r="F26" s="11">
        <f t="shared" si="4"/>
        <v>9.5589999999999993</v>
      </c>
      <c r="G26" s="10">
        <f t="shared" si="5"/>
        <v>143.38499999999999</v>
      </c>
      <c r="H26" s="8" t="s">
        <v>78</v>
      </c>
      <c r="I26" s="8" t="s">
        <v>69</v>
      </c>
    </row>
    <row r="27" spans="1:9">
      <c r="A27" s="6">
        <v>60</v>
      </c>
      <c r="B27" s="8" t="s">
        <v>36</v>
      </c>
      <c r="C27" s="6" t="s">
        <v>25</v>
      </c>
      <c r="D27" s="6">
        <v>3</v>
      </c>
      <c r="E27" s="11">
        <v>8.9</v>
      </c>
      <c r="F27" s="11">
        <f t="shared" si="4"/>
        <v>10.769</v>
      </c>
      <c r="G27" s="10">
        <f t="shared" si="5"/>
        <v>32.307000000000002</v>
      </c>
      <c r="H27" s="8" t="s">
        <v>79</v>
      </c>
      <c r="I27" s="8" t="s">
        <v>69</v>
      </c>
    </row>
    <row r="28" spans="1:9" ht="26.4">
      <c r="A28" s="6">
        <v>61</v>
      </c>
      <c r="B28" s="8" t="s">
        <v>37</v>
      </c>
      <c r="C28" s="6" t="s">
        <v>25</v>
      </c>
      <c r="D28" s="6">
        <v>10</v>
      </c>
      <c r="E28" s="11">
        <v>19</v>
      </c>
      <c r="F28" s="11">
        <f t="shared" si="4"/>
        <v>22.99</v>
      </c>
      <c r="G28" s="10">
        <f t="shared" si="5"/>
        <v>229.89999999999998</v>
      </c>
      <c r="H28" s="8" t="s">
        <v>80</v>
      </c>
      <c r="I28" s="8" t="s">
        <v>69</v>
      </c>
    </row>
    <row r="29" spans="1:9" ht="26.4">
      <c r="A29" s="6">
        <v>62</v>
      </c>
      <c r="B29" s="8" t="s">
        <v>38</v>
      </c>
      <c r="C29" s="6" t="s">
        <v>25</v>
      </c>
      <c r="D29" s="6">
        <v>3</v>
      </c>
      <c r="E29" s="11">
        <v>28</v>
      </c>
      <c r="F29" s="11">
        <f t="shared" si="4"/>
        <v>33.879999999999995</v>
      </c>
      <c r="G29" s="10">
        <f t="shared" si="5"/>
        <v>101.63999999999999</v>
      </c>
      <c r="H29" s="8" t="s">
        <v>81</v>
      </c>
      <c r="I29" s="8" t="s">
        <v>69</v>
      </c>
    </row>
    <row r="30" spans="1:9" ht="26.4">
      <c r="A30" s="6">
        <v>63</v>
      </c>
      <c r="B30" s="8" t="s">
        <v>39</v>
      </c>
      <c r="C30" s="6" t="s">
        <v>25</v>
      </c>
      <c r="D30" s="6">
        <v>1</v>
      </c>
      <c r="E30" s="11">
        <v>98</v>
      </c>
      <c r="F30" s="11">
        <f t="shared" si="4"/>
        <v>118.58</v>
      </c>
      <c r="G30" s="10">
        <f t="shared" si="5"/>
        <v>118.58</v>
      </c>
      <c r="H30" s="8" t="s">
        <v>82</v>
      </c>
      <c r="I30" s="8" t="s">
        <v>69</v>
      </c>
    </row>
    <row r="31" spans="1:9" ht="26.4">
      <c r="A31" s="6">
        <v>65</v>
      </c>
      <c r="B31" s="8" t="s">
        <v>40</v>
      </c>
      <c r="C31" s="6" t="s">
        <v>25</v>
      </c>
      <c r="D31" s="6">
        <v>1</v>
      </c>
      <c r="E31" s="11">
        <v>15.8</v>
      </c>
      <c r="F31" s="11">
        <f t="shared" si="4"/>
        <v>19.117999999999999</v>
      </c>
      <c r="G31" s="10">
        <f t="shared" si="5"/>
        <v>19.117999999999999</v>
      </c>
      <c r="H31" s="8" t="s">
        <v>83</v>
      </c>
      <c r="I31" s="8" t="s">
        <v>69</v>
      </c>
    </row>
    <row r="32" spans="1:9" ht="26.4">
      <c r="A32" s="6">
        <v>67</v>
      </c>
      <c r="B32" s="8" t="s">
        <v>41</v>
      </c>
      <c r="C32" s="6" t="s">
        <v>28</v>
      </c>
      <c r="D32" s="6">
        <v>150</v>
      </c>
      <c r="E32" s="11">
        <v>1.95</v>
      </c>
      <c r="F32" s="11">
        <f t="shared" si="4"/>
        <v>2.3594999999999997</v>
      </c>
      <c r="G32" s="10">
        <f t="shared" si="5"/>
        <v>353.92499999999995</v>
      </c>
      <c r="H32" s="8" t="s">
        <v>84</v>
      </c>
      <c r="I32" s="8" t="s">
        <v>69</v>
      </c>
    </row>
    <row r="33" spans="1:9" ht="26.4">
      <c r="A33" s="6">
        <v>68</v>
      </c>
      <c r="B33" s="8" t="s">
        <v>42</v>
      </c>
      <c r="C33" s="6" t="s">
        <v>25</v>
      </c>
      <c r="D33" s="6">
        <v>2</v>
      </c>
      <c r="E33" s="11">
        <v>160</v>
      </c>
      <c r="F33" s="11">
        <f t="shared" si="4"/>
        <v>193.6</v>
      </c>
      <c r="G33" s="10">
        <f t="shared" si="5"/>
        <v>387.2</v>
      </c>
      <c r="H33" s="8" t="s">
        <v>85</v>
      </c>
      <c r="I33" s="8" t="s">
        <v>69</v>
      </c>
    </row>
    <row r="34" spans="1:9" ht="26.4">
      <c r="A34" s="6">
        <v>69</v>
      </c>
      <c r="B34" s="8" t="s">
        <v>43</v>
      </c>
      <c r="C34" s="6" t="s">
        <v>25</v>
      </c>
      <c r="D34" s="6">
        <v>1</v>
      </c>
      <c r="E34" s="11">
        <v>29</v>
      </c>
      <c r="F34" s="11">
        <f t="shared" si="4"/>
        <v>35.089999999999996</v>
      </c>
      <c r="G34" s="10">
        <f t="shared" si="5"/>
        <v>35.089999999999996</v>
      </c>
      <c r="H34" s="8" t="s">
        <v>86</v>
      </c>
      <c r="I34" s="8" t="s">
        <v>69</v>
      </c>
    </row>
    <row r="35" spans="1:9">
      <c r="A35" s="6">
        <v>72</v>
      </c>
      <c r="B35" s="8" t="s">
        <v>44</v>
      </c>
      <c r="C35" s="6" t="s">
        <v>25</v>
      </c>
      <c r="D35" s="6">
        <v>1</v>
      </c>
      <c r="E35" s="11">
        <v>19</v>
      </c>
      <c r="F35" s="11">
        <f t="shared" si="4"/>
        <v>22.99</v>
      </c>
      <c r="G35" s="10">
        <f t="shared" ref="G35:G37" si="6">D35*F35</f>
        <v>22.99</v>
      </c>
      <c r="H35" s="8" t="s">
        <v>87</v>
      </c>
      <c r="I35" s="8" t="s">
        <v>69</v>
      </c>
    </row>
    <row r="36" spans="1:9">
      <c r="A36" s="6">
        <v>74</v>
      </c>
      <c r="B36" s="8" t="s">
        <v>45</v>
      </c>
      <c r="C36" s="6" t="s">
        <v>46</v>
      </c>
      <c r="D36" s="6">
        <v>6</v>
      </c>
      <c r="E36" s="11">
        <v>59</v>
      </c>
      <c r="F36" s="11">
        <f t="shared" si="4"/>
        <v>71.39</v>
      </c>
      <c r="G36" s="10">
        <f t="shared" si="6"/>
        <v>428.34000000000003</v>
      </c>
      <c r="H36" s="8" t="s">
        <v>88</v>
      </c>
      <c r="I36" s="8" t="s">
        <v>69</v>
      </c>
    </row>
    <row r="37" spans="1:9" ht="26.4">
      <c r="A37" s="6">
        <v>76</v>
      </c>
      <c r="B37" s="8" t="s">
        <v>47</v>
      </c>
      <c r="C37" s="6" t="s">
        <v>25</v>
      </c>
      <c r="D37" s="6">
        <v>2</v>
      </c>
      <c r="E37" s="11">
        <v>69</v>
      </c>
      <c r="F37" s="11">
        <f t="shared" si="4"/>
        <v>83.49</v>
      </c>
      <c r="G37" s="10">
        <f t="shared" si="6"/>
        <v>166.98</v>
      </c>
      <c r="H37" s="8" t="s">
        <v>89</v>
      </c>
      <c r="I37" s="8" t="s">
        <v>69</v>
      </c>
    </row>
    <row r="38" spans="1:9">
      <c r="A38" s="12"/>
      <c r="B38" s="12"/>
      <c r="C38" s="12"/>
      <c r="D38" s="12"/>
      <c r="E38" s="12"/>
      <c r="F38" s="13" t="s">
        <v>90</v>
      </c>
      <c r="G38" s="13">
        <v>10871.93</v>
      </c>
      <c r="H38" s="12"/>
      <c r="I38" s="12"/>
    </row>
    <row r="41" spans="1:9">
      <c r="B41" s="3" t="s">
        <v>91</v>
      </c>
      <c r="G41" s="3" t="s">
        <v>92</v>
      </c>
    </row>
  </sheetData>
  <mergeCells count="6">
    <mergeCell ref="I4:I5"/>
    <mergeCell ref="A4:A5"/>
    <mergeCell ref="B4:B5"/>
    <mergeCell ref="C4:C5"/>
    <mergeCell ref="G4:G5"/>
    <mergeCell ref="H4:H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Anilionis</dc:creator>
  <cp:lastModifiedBy>Janina Sileikiene</cp:lastModifiedBy>
  <cp:lastPrinted>2021-12-15T06:52:04Z</cp:lastPrinted>
  <dcterms:created xsi:type="dcterms:W3CDTF">2021-12-01T08:29:16Z</dcterms:created>
  <dcterms:modified xsi:type="dcterms:W3CDTF">2022-01-11T06:48:52Z</dcterms:modified>
</cp:coreProperties>
</file>