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rbai\MVP ekspoatacinės\"/>
    </mc:Choice>
  </mc:AlternateContent>
  <xr:revisionPtr revIDLastSave="0" documentId="13_ncr:1_{7225A526-5DC7-41BC-AEF4-A9B6AC9A552C}" xr6:coauthVersionLast="36" xr6:coauthVersionMax="45" xr10:uidLastSave="{00000000-0000-0000-0000-000000000000}"/>
  <bookViews>
    <workbookView xWindow="-120" yWindow="-120" windowWidth="29040" windowHeight="15840" xr2:uid="{E7A2C75C-A23D-48BF-BE15-A8C2ED59E7C2}"/>
  </bookViews>
  <sheets>
    <sheet name="Sąrašas" sheetId="2" r:id="rId1"/>
  </sheets>
  <definedNames>
    <definedName name="_xlnm._FilterDatabase" localSheetId="0" hidden="1">Sąrašas!$A$1:$F$304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0" i="2" l="1"/>
  <c r="G154" i="2"/>
  <c r="G218" i="2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F228" i="2"/>
  <c r="G228" i="2" s="1"/>
  <c r="F3" i="2"/>
  <c r="G3" i="2" s="1"/>
  <c r="F4" i="2"/>
  <c r="G4" i="2" s="1"/>
  <c r="F5" i="2"/>
  <c r="G5" i="2" s="1"/>
  <c r="F6" i="2"/>
  <c r="G6" i="2" s="1"/>
  <c r="F7" i="2"/>
  <c r="G7" i="2" s="1"/>
  <c r="F8" i="2"/>
  <c r="G8" i="2" s="1"/>
  <c r="F9" i="2"/>
  <c r="G9" i="2" s="1"/>
  <c r="F10" i="2"/>
  <c r="G10" i="2" s="1"/>
  <c r="F11" i="2"/>
  <c r="G11" i="2" s="1"/>
  <c r="F12" i="2"/>
  <c r="G12" i="2" s="1"/>
  <c r="F13" i="2"/>
  <c r="G13" i="2" s="1"/>
  <c r="F14" i="2"/>
  <c r="G14" i="2" s="1"/>
  <c r="F15" i="2"/>
  <c r="G15" i="2" s="1"/>
  <c r="F16" i="2"/>
  <c r="G16" i="2" s="1"/>
  <c r="F17" i="2"/>
  <c r="G17" i="2" s="1"/>
  <c r="F18" i="2"/>
  <c r="G18" i="2" s="1"/>
  <c r="F19" i="2"/>
  <c r="G19" i="2" s="1"/>
  <c r="F20" i="2"/>
  <c r="G20" i="2" s="1"/>
  <c r="F21" i="2"/>
  <c r="G21" i="2" s="1"/>
  <c r="F22" i="2"/>
  <c r="G22" i="2" s="1"/>
  <c r="F23" i="2"/>
  <c r="G23" i="2" s="1"/>
  <c r="F24" i="2"/>
  <c r="G24" i="2" s="1"/>
  <c r="F25" i="2"/>
  <c r="G25" i="2" s="1"/>
  <c r="F26" i="2"/>
  <c r="G26" i="2" s="1"/>
  <c r="F27" i="2"/>
  <c r="G27" i="2" s="1"/>
  <c r="F28" i="2"/>
  <c r="G28" i="2" s="1"/>
  <c r="F29" i="2"/>
  <c r="G29" i="2" s="1"/>
  <c r="F30" i="2"/>
  <c r="G30" i="2" s="1"/>
  <c r="F31" i="2"/>
  <c r="G31" i="2" s="1"/>
  <c r="F32" i="2"/>
  <c r="G32" i="2" s="1"/>
  <c r="F33" i="2"/>
  <c r="G33" i="2" s="1"/>
  <c r="F34" i="2"/>
  <c r="G34" i="2" s="1"/>
  <c r="F35" i="2"/>
  <c r="G35" i="2" s="1"/>
  <c r="F36" i="2"/>
  <c r="G36" i="2" s="1"/>
  <c r="F37" i="2"/>
  <c r="G37" i="2" s="1"/>
  <c r="F38" i="2"/>
  <c r="G38" i="2" s="1"/>
  <c r="F39" i="2"/>
  <c r="G39" i="2" s="1"/>
  <c r="F40" i="2"/>
  <c r="G40" i="2" s="1"/>
  <c r="F41" i="2"/>
  <c r="G41" i="2" s="1"/>
  <c r="F42" i="2"/>
  <c r="G42" i="2" s="1"/>
  <c r="F43" i="2"/>
  <c r="G43" i="2" s="1"/>
  <c r="F44" i="2"/>
  <c r="G44" i="2" s="1"/>
  <c r="F45" i="2"/>
  <c r="G45" i="2" s="1"/>
  <c r="F46" i="2"/>
  <c r="G46" i="2" s="1"/>
  <c r="F47" i="2"/>
  <c r="G47" i="2" s="1"/>
  <c r="F48" i="2"/>
  <c r="G48" i="2" s="1"/>
  <c r="F49" i="2"/>
  <c r="G49" i="2" s="1"/>
  <c r="F50" i="2"/>
  <c r="G50" i="2" s="1"/>
  <c r="F51" i="2"/>
  <c r="G51" i="2" s="1"/>
  <c r="F52" i="2"/>
  <c r="G52" i="2" s="1"/>
  <c r="F53" i="2"/>
  <c r="G53" i="2" s="1"/>
  <c r="F54" i="2"/>
  <c r="G54" i="2" s="1"/>
  <c r="F55" i="2"/>
  <c r="G55" i="2" s="1"/>
  <c r="F56" i="2"/>
  <c r="G56" i="2" s="1"/>
  <c r="F57" i="2"/>
  <c r="G57" i="2" s="1"/>
  <c r="F58" i="2"/>
  <c r="G58" i="2" s="1"/>
  <c r="F59" i="2"/>
  <c r="G59" i="2" s="1"/>
  <c r="F60" i="2"/>
  <c r="G60" i="2" s="1"/>
  <c r="F61" i="2"/>
  <c r="G61" i="2" s="1"/>
  <c r="F62" i="2"/>
  <c r="G62" i="2" s="1"/>
  <c r="F63" i="2"/>
  <c r="G63" i="2" s="1"/>
  <c r="F64" i="2"/>
  <c r="G64" i="2" s="1"/>
  <c r="F65" i="2"/>
  <c r="G65" i="2" s="1"/>
  <c r="F66" i="2"/>
  <c r="G66" i="2" s="1"/>
  <c r="F67" i="2"/>
  <c r="G67" i="2" s="1"/>
  <c r="F68" i="2"/>
  <c r="G68" i="2" s="1"/>
  <c r="F69" i="2"/>
  <c r="G69" i="2" s="1"/>
  <c r="F70" i="2"/>
  <c r="G70" i="2" s="1"/>
  <c r="F71" i="2"/>
  <c r="G71" i="2" s="1"/>
  <c r="F72" i="2"/>
  <c r="G72" i="2" s="1"/>
  <c r="F73" i="2"/>
  <c r="G73" i="2" s="1"/>
  <c r="F74" i="2"/>
  <c r="G74" i="2" s="1"/>
  <c r="F75" i="2"/>
  <c r="G75" i="2" s="1"/>
  <c r="F76" i="2"/>
  <c r="G76" i="2" s="1"/>
  <c r="F77" i="2"/>
  <c r="G77" i="2" s="1"/>
  <c r="F78" i="2"/>
  <c r="G78" i="2" s="1"/>
  <c r="F79" i="2"/>
  <c r="G79" i="2" s="1"/>
  <c r="F80" i="2"/>
  <c r="G80" i="2" s="1"/>
  <c r="F81" i="2"/>
  <c r="G81" i="2" s="1"/>
  <c r="F82" i="2"/>
  <c r="G82" i="2" s="1"/>
  <c r="F83" i="2"/>
  <c r="G83" i="2" s="1"/>
  <c r="F84" i="2"/>
  <c r="G84" i="2" s="1"/>
  <c r="F85" i="2"/>
  <c r="G85" i="2" s="1"/>
  <c r="F86" i="2"/>
  <c r="G86" i="2" s="1"/>
  <c r="F87" i="2"/>
  <c r="G87" i="2" s="1"/>
  <c r="F88" i="2"/>
  <c r="G88" i="2" s="1"/>
  <c r="F89" i="2"/>
  <c r="G89" i="2" s="1"/>
  <c r="F90" i="2"/>
  <c r="F91" i="2"/>
  <c r="G91" i="2" s="1"/>
  <c r="F92" i="2"/>
  <c r="G92" i="2" s="1"/>
  <c r="F93" i="2"/>
  <c r="G93" i="2" s="1"/>
  <c r="F94" i="2"/>
  <c r="G94" i="2" s="1"/>
  <c r="F95" i="2"/>
  <c r="G95" i="2" s="1"/>
  <c r="F96" i="2"/>
  <c r="G96" i="2" s="1"/>
  <c r="F97" i="2"/>
  <c r="G97" i="2" s="1"/>
  <c r="F98" i="2"/>
  <c r="G98" i="2" s="1"/>
  <c r="F99" i="2"/>
  <c r="G99" i="2" s="1"/>
  <c r="F100" i="2"/>
  <c r="G100" i="2" s="1"/>
  <c r="F101" i="2"/>
  <c r="G101" i="2" s="1"/>
  <c r="F102" i="2"/>
  <c r="G102" i="2" s="1"/>
  <c r="F103" i="2"/>
  <c r="G103" i="2" s="1"/>
  <c r="F104" i="2"/>
  <c r="G104" i="2" s="1"/>
  <c r="F105" i="2"/>
  <c r="G105" i="2" s="1"/>
  <c r="F106" i="2"/>
  <c r="G106" i="2" s="1"/>
  <c r="F107" i="2"/>
  <c r="G107" i="2" s="1"/>
  <c r="F108" i="2"/>
  <c r="G108" i="2" s="1"/>
  <c r="F109" i="2"/>
  <c r="G109" i="2" s="1"/>
  <c r="F110" i="2"/>
  <c r="G110" i="2" s="1"/>
  <c r="F111" i="2"/>
  <c r="G111" i="2" s="1"/>
  <c r="F112" i="2"/>
  <c r="G112" i="2" s="1"/>
  <c r="F113" i="2"/>
  <c r="G113" i="2" s="1"/>
  <c r="F114" i="2"/>
  <c r="G114" i="2" s="1"/>
  <c r="F115" i="2"/>
  <c r="G115" i="2" s="1"/>
  <c r="F116" i="2"/>
  <c r="G116" i="2" s="1"/>
  <c r="F117" i="2"/>
  <c r="G117" i="2" s="1"/>
  <c r="F118" i="2"/>
  <c r="G118" i="2" s="1"/>
  <c r="F119" i="2"/>
  <c r="G119" i="2" s="1"/>
  <c r="F120" i="2"/>
  <c r="G120" i="2" s="1"/>
  <c r="F121" i="2"/>
  <c r="G121" i="2" s="1"/>
  <c r="F122" i="2"/>
  <c r="G122" i="2" s="1"/>
  <c r="F123" i="2"/>
  <c r="G123" i="2" s="1"/>
  <c r="F124" i="2"/>
  <c r="G124" i="2" s="1"/>
  <c r="F125" i="2"/>
  <c r="G125" i="2" s="1"/>
  <c r="F126" i="2"/>
  <c r="G126" i="2" s="1"/>
  <c r="F127" i="2"/>
  <c r="G127" i="2" s="1"/>
  <c r="F128" i="2"/>
  <c r="G128" i="2" s="1"/>
  <c r="F129" i="2"/>
  <c r="G129" i="2" s="1"/>
  <c r="F130" i="2"/>
  <c r="G130" i="2" s="1"/>
  <c r="F131" i="2"/>
  <c r="G131" i="2" s="1"/>
  <c r="F132" i="2"/>
  <c r="G132" i="2" s="1"/>
  <c r="F133" i="2"/>
  <c r="G133" i="2" s="1"/>
  <c r="F134" i="2"/>
  <c r="G134" i="2" s="1"/>
  <c r="F135" i="2"/>
  <c r="G135" i="2" s="1"/>
  <c r="F136" i="2"/>
  <c r="G136" i="2" s="1"/>
  <c r="F137" i="2"/>
  <c r="G137" i="2" s="1"/>
  <c r="F138" i="2"/>
  <c r="G138" i="2" s="1"/>
  <c r="F139" i="2"/>
  <c r="G139" i="2" s="1"/>
  <c r="F140" i="2"/>
  <c r="G140" i="2" s="1"/>
  <c r="F141" i="2"/>
  <c r="G141" i="2" s="1"/>
  <c r="F142" i="2"/>
  <c r="G142" i="2" s="1"/>
  <c r="F143" i="2"/>
  <c r="G143" i="2" s="1"/>
  <c r="F144" i="2"/>
  <c r="G144" i="2" s="1"/>
  <c r="F145" i="2"/>
  <c r="G145" i="2" s="1"/>
  <c r="F146" i="2"/>
  <c r="G146" i="2" s="1"/>
  <c r="F147" i="2"/>
  <c r="G147" i="2" s="1"/>
  <c r="F148" i="2"/>
  <c r="G148" i="2" s="1"/>
  <c r="F149" i="2"/>
  <c r="G149" i="2" s="1"/>
  <c r="F150" i="2"/>
  <c r="G150" i="2" s="1"/>
  <c r="F151" i="2"/>
  <c r="G151" i="2" s="1"/>
  <c r="F152" i="2"/>
  <c r="G152" i="2" s="1"/>
  <c r="F153" i="2"/>
  <c r="G153" i="2" s="1"/>
  <c r="F154" i="2"/>
  <c r="F155" i="2"/>
  <c r="G155" i="2" s="1"/>
  <c r="F156" i="2"/>
  <c r="G156" i="2" s="1"/>
  <c r="F157" i="2"/>
  <c r="G157" i="2" s="1"/>
  <c r="F158" i="2"/>
  <c r="G158" i="2" s="1"/>
  <c r="F159" i="2"/>
  <c r="G159" i="2" s="1"/>
  <c r="F160" i="2"/>
  <c r="G160" i="2" s="1"/>
  <c r="F161" i="2"/>
  <c r="G161" i="2" s="1"/>
  <c r="F162" i="2"/>
  <c r="G162" i="2" s="1"/>
  <c r="F163" i="2"/>
  <c r="G163" i="2" s="1"/>
  <c r="F164" i="2"/>
  <c r="G164" i="2" s="1"/>
  <c r="F165" i="2"/>
  <c r="G165" i="2" s="1"/>
  <c r="F166" i="2"/>
  <c r="G166" i="2" s="1"/>
  <c r="F167" i="2"/>
  <c r="G167" i="2" s="1"/>
  <c r="F168" i="2"/>
  <c r="G168" i="2" s="1"/>
  <c r="F169" i="2"/>
  <c r="G169" i="2" s="1"/>
  <c r="F170" i="2"/>
  <c r="G170" i="2" s="1"/>
  <c r="F171" i="2"/>
  <c r="G171" i="2" s="1"/>
  <c r="F172" i="2"/>
  <c r="G172" i="2" s="1"/>
  <c r="F173" i="2"/>
  <c r="G173" i="2" s="1"/>
  <c r="F174" i="2"/>
  <c r="G174" i="2" s="1"/>
  <c r="F175" i="2"/>
  <c r="G175" i="2" s="1"/>
  <c r="F176" i="2"/>
  <c r="G176" i="2" s="1"/>
  <c r="F177" i="2"/>
  <c r="G177" i="2" s="1"/>
  <c r="F178" i="2"/>
  <c r="G178" i="2" s="1"/>
  <c r="F179" i="2"/>
  <c r="G179" i="2" s="1"/>
  <c r="F180" i="2"/>
  <c r="G180" i="2" s="1"/>
  <c r="F181" i="2"/>
  <c r="G181" i="2" s="1"/>
  <c r="F182" i="2"/>
  <c r="G182" i="2" s="1"/>
  <c r="F183" i="2"/>
  <c r="G183" i="2" s="1"/>
  <c r="F184" i="2"/>
  <c r="G184" i="2" s="1"/>
  <c r="F185" i="2"/>
  <c r="G185" i="2" s="1"/>
  <c r="F186" i="2"/>
  <c r="G186" i="2" s="1"/>
  <c r="F187" i="2"/>
  <c r="G187" i="2" s="1"/>
  <c r="F188" i="2"/>
  <c r="G188" i="2" s="1"/>
  <c r="F189" i="2"/>
  <c r="G189" i="2" s="1"/>
  <c r="F190" i="2"/>
  <c r="G190" i="2" s="1"/>
  <c r="F191" i="2"/>
  <c r="G191" i="2" s="1"/>
  <c r="F192" i="2"/>
  <c r="G192" i="2" s="1"/>
  <c r="F193" i="2"/>
  <c r="G193" i="2" s="1"/>
  <c r="F194" i="2"/>
  <c r="G194" i="2" s="1"/>
  <c r="F195" i="2"/>
  <c r="G195" i="2" s="1"/>
  <c r="F196" i="2"/>
  <c r="G196" i="2" s="1"/>
  <c r="F197" i="2"/>
  <c r="G197" i="2" s="1"/>
  <c r="F198" i="2"/>
  <c r="G198" i="2" s="1"/>
  <c r="F199" i="2"/>
  <c r="G199" i="2" s="1"/>
  <c r="F200" i="2"/>
  <c r="G200" i="2" s="1"/>
  <c r="F201" i="2"/>
  <c r="G201" i="2" s="1"/>
  <c r="F202" i="2"/>
  <c r="G202" i="2" s="1"/>
  <c r="F203" i="2"/>
  <c r="G203" i="2" s="1"/>
  <c r="F204" i="2"/>
  <c r="G204" i="2" s="1"/>
  <c r="F205" i="2"/>
  <c r="G205" i="2" s="1"/>
  <c r="F206" i="2"/>
  <c r="G206" i="2" s="1"/>
  <c r="F207" i="2"/>
  <c r="G207" i="2" s="1"/>
  <c r="F208" i="2"/>
  <c r="G208" i="2" s="1"/>
  <c r="F209" i="2"/>
  <c r="G209" i="2" s="1"/>
  <c r="F210" i="2"/>
  <c r="G210" i="2" s="1"/>
  <c r="F211" i="2"/>
  <c r="G211" i="2" s="1"/>
  <c r="F212" i="2"/>
  <c r="G212" i="2" s="1"/>
  <c r="F213" i="2"/>
  <c r="G213" i="2" s="1"/>
  <c r="F214" i="2"/>
  <c r="G214" i="2" s="1"/>
  <c r="F215" i="2"/>
  <c r="G215" i="2" s="1"/>
  <c r="F216" i="2"/>
  <c r="G216" i="2" s="1"/>
  <c r="F217" i="2"/>
  <c r="G217" i="2" s="1"/>
  <c r="F218" i="2"/>
  <c r="F219" i="2"/>
  <c r="G219" i="2" s="1"/>
  <c r="F220" i="2"/>
  <c r="G220" i="2" s="1"/>
  <c r="F221" i="2"/>
  <c r="G221" i="2" s="1"/>
  <c r="F222" i="2"/>
  <c r="G222" i="2" s="1"/>
  <c r="F223" i="2"/>
  <c r="G223" i="2" s="1"/>
  <c r="F224" i="2"/>
  <c r="G224" i="2" s="1"/>
  <c r="F225" i="2"/>
  <c r="G225" i="2" s="1"/>
  <c r="F226" i="2"/>
  <c r="G226" i="2" s="1"/>
  <c r="F227" i="2"/>
  <c r="G227" i="2" s="1"/>
  <c r="F229" i="2"/>
  <c r="G229" i="2" s="1"/>
  <c r="F230" i="2"/>
  <c r="G230" i="2" s="1"/>
  <c r="F231" i="2"/>
  <c r="G231" i="2" s="1"/>
  <c r="F232" i="2"/>
  <c r="G232" i="2" s="1"/>
  <c r="F233" i="2"/>
  <c r="G233" i="2" s="1"/>
  <c r="F234" i="2"/>
  <c r="G234" i="2" s="1"/>
  <c r="F235" i="2"/>
  <c r="G235" i="2" s="1"/>
  <c r="F236" i="2"/>
  <c r="G236" i="2" s="1"/>
  <c r="F237" i="2"/>
  <c r="G237" i="2" s="1"/>
  <c r="F238" i="2"/>
  <c r="G238" i="2" s="1"/>
  <c r="F239" i="2"/>
  <c r="G239" i="2" s="1"/>
  <c r="F240" i="2"/>
  <c r="G240" i="2" s="1"/>
  <c r="F241" i="2"/>
  <c r="G241" i="2" s="1"/>
  <c r="F242" i="2"/>
  <c r="G242" i="2" s="1"/>
  <c r="F243" i="2"/>
  <c r="G243" i="2" s="1"/>
  <c r="F244" i="2"/>
  <c r="G244" i="2" s="1"/>
  <c r="F245" i="2"/>
  <c r="G245" i="2" s="1"/>
  <c r="F246" i="2"/>
  <c r="G246" i="2" s="1"/>
  <c r="F247" i="2"/>
  <c r="G247" i="2" s="1"/>
  <c r="F248" i="2"/>
  <c r="G248" i="2" s="1"/>
  <c r="F249" i="2"/>
  <c r="G249" i="2" s="1"/>
  <c r="F250" i="2"/>
  <c r="G250" i="2" s="1"/>
  <c r="F251" i="2"/>
  <c r="G251" i="2" s="1"/>
  <c r="F252" i="2"/>
  <c r="G252" i="2" s="1"/>
  <c r="F253" i="2"/>
  <c r="G253" i="2" s="1"/>
  <c r="F254" i="2"/>
  <c r="G254" i="2" s="1"/>
  <c r="F255" i="2"/>
  <c r="G255" i="2" s="1"/>
  <c r="F256" i="2"/>
  <c r="G256" i="2" s="1"/>
  <c r="F257" i="2"/>
  <c r="G257" i="2" s="1"/>
  <c r="F258" i="2"/>
  <c r="G258" i="2" s="1"/>
  <c r="F259" i="2"/>
  <c r="G259" i="2" s="1"/>
  <c r="F260" i="2"/>
  <c r="G260" i="2" s="1"/>
  <c r="F261" i="2"/>
  <c r="G261" i="2" s="1"/>
  <c r="F262" i="2"/>
  <c r="G262" i="2" s="1"/>
  <c r="F263" i="2"/>
  <c r="G263" i="2" s="1"/>
  <c r="F264" i="2"/>
  <c r="G264" i="2" s="1"/>
  <c r="F265" i="2"/>
  <c r="G265" i="2" s="1"/>
  <c r="F266" i="2"/>
  <c r="G266" i="2" s="1"/>
  <c r="F267" i="2"/>
  <c r="G267" i="2" s="1"/>
  <c r="F268" i="2"/>
  <c r="G268" i="2" s="1"/>
  <c r="F269" i="2"/>
  <c r="G269" i="2" s="1"/>
  <c r="F270" i="2"/>
  <c r="G270" i="2" s="1"/>
  <c r="F271" i="2"/>
  <c r="G271" i="2" s="1"/>
  <c r="F272" i="2"/>
  <c r="G272" i="2" s="1"/>
  <c r="F273" i="2"/>
  <c r="G273" i="2" s="1"/>
  <c r="F274" i="2"/>
  <c r="G274" i="2" s="1"/>
  <c r="F275" i="2"/>
  <c r="G275" i="2" s="1"/>
  <c r="F276" i="2"/>
  <c r="G276" i="2" s="1"/>
  <c r="F277" i="2"/>
  <c r="G277" i="2" s="1"/>
  <c r="F278" i="2"/>
  <c r="G278" i="2" s="1"/>
  <c r="F279" i="2"/>
  <c r="G279" i="2" s="1"/>
  <c r="F280" i="2"/>
  <c r="G280" i="2" s="1"/>
  <c r="F281" i="2"/>
  <c r="G281" i="2" s="1"/>
  <c r="F282" i="2"/>
  <c r="G282" i="2" s="1"/>
  <c r="F283" i="2"/>
  <c r="G283" i="2" s="1"/>
  <c r="F284" i="2"/>
  <c r="G284" i="2" s="1"/>
  <c r="F285" i="2"/>
  <c r="G285" i="2" s="1"/>
  <c r="F286" i="2"/>
  <c r="G286" i="2" s="1"/>
  <c r="F287" i="2"/>
  <c r="G287" i="2" s="1"/>
  <c r="F288" i="2"/>
  <c r="G288" i="2" s="1"/>
  <c r="F289" i="2"/>
  <c r="G289" i="2" s="1"/>
  <c r="F290" i="2"/>
  <c r="G290" i="2" s="1"/>
  <c r="F291" i="2"/>
  <c r="G291" i="2" s="1"/>
  <c r="F292" i="2"/>
  <c r="G292" i="2" s="1"/>
  <c r="F293" i="2"/>
  <c r="G293" i="2" s="1"/>
  <c r="F294" i="2"/>
  <c r="G294" i="2" s="1"/>
  <c r="F295" i="2"/>
  <c r="G295" i="2" s="1"/>
  <c r="F296" i="2"/>
  <c r="G296" i="2" s="1"/>
  <c r="F297" i="2"/>
  <c r="G297" i="2" s="1"/>
  <c r="F298" i="2"/>
  <c r="G298" i="2" s="1"/>
  <c r="F299" i="2"/>
  <c r="G299" i="2" s="1"/>
  <c r="F300" i="2"/>
  <c r="G300" i="2" s="1"/>
  <c r="F301" i="2"/>
  <c r="G301" i="2" s="1"/>
  <c r="F302" i="2"/>
  <c r="G302" i="2" s="1"/>
  <c r="F2" i="2"/>
  <c r="G2" i="2" s="1"/>
  <c r="G303" i="2" l="1"/>
  <c r="F303" i="2"/>
</calcChain>
</file>

<file path=xl/sharedStrings.xml><?xml version="1.0" encoding="utf-8"?>
<sst xmlns="http://schemas.openxmlformats.org/spreadsheetml/2006/main" count="612" uniqueCount="603">
  <si>
    <t>Eil.Nr.</t>
  </si>
  <si>
    <t>Pavadinimas</t>
  </si>
  <si>
    <t>Kodas</t>
  </si>
  <si>
    <t>Kiekis</t>
  </si>
  <si>
    <t>Vnt. kaina € su PVM</t>
  </si>
  <si>
    <t>Viso € su PVM</t>
  </si>
  <si>
    <t>Tepalas su antikoroziniu poveikiu PRF290 220ml TAEROSOL</t>
  </si>
  <si>
    <t>Q-PRF290/220</t>
  </si>
  <si>
    <t>Purškiamas grafitinis tepalas 100gr.</t>
  </si>
  <si>
    <t>Q-GRT100</t>
  </si>
  <si>
    <t>Izoliacinė juosta 0.11mm x 19mm x 25m juoda</t>
  </si>
  <si>
    <t>Q-IVINIH</t>
  </si>
  <si>
    <t>Dvipusė izoliacinė juosta 1mm x 19mm x 5m</t>
  </si>
  <si>
    <t>Q-ID</t>
  </si>
  <si>
    <t>Klijai SUPER MOMENT 3g.</t>
  </si>
  <si>
    <t>Q-KSMOM3</t>
  </si>
  <si>
    <t>Klijai veidrodėliams Chemistik 1ml</t>
  </si>
  <si>
    <t>Q-CC102</t>
  </si>
  <si>
    <t>Izoliacinė juosta savaime vulkanizuojanti 25mm 5m</t>
  </si>
  <si>
    <t>Q-ISV</t>
  </si>
  <si>
    <t>Epoksidiniai klijai Permatex PermaPoxy 4min 25ml</t>
  </si>
  <si>
    <t>Q-POXY/MM4</t>
  </si>
  <si>
    <t>Kabelis "USB-C kištukas - USB-A kištukas" 1 m USB3.0 baltas</t>
  </si>
  <si>
    <t>K-67188</t>
  </si>
  <si>
    <t>Lydmetalis 60Sn/40Pb 1.0mm 15g. 2.5% fliuso, kolboje CYNEL</t>
  </si>
  <si>
    <t>Q-LTINTUBE</t>
  </si>
  <si>
    <t>Grafitinis tepalas 65ml</t>
  </si>
  <si>
    <t>Q-GRT65</t>
  </si>
  <si>
    <t>Stiklo valiklis AIR GLASS 520ml TAEROSOL</t>
  </si>
  <si>
    <t>Q-PRFAG/520</t>
  </si>
  <si>
    <t>Tepalas WD-40 200ml</t>
  </si>
  <si>
    <t>Q-WD40-200</t>
  </si>
  <si>
    <t>Kąstukai 160mm PM-908 Pro'sKit</t>
  </si>
  <si>
    <t>I-PM908</t>
  </si>
  <si>
    <t>Maitinimo blokas 100W 12V/8.5A</t>
  </si>
  <si>
    <t>B-S10012</t>
  </si>
  <si>
    <t>Laidų tvirtinimo dirželiai 250x3.6mm atsparūs UV (100vnt.)</t>
  </si>
  <si>
    <t>X-K250IU</t>
  </si>
  <si>
    <t>Laidų tvirtinimo dirželiai 300x4.6mm atsparūs UV (100vnt.)</t>
  </si>
  <si>
    <t>X-K300SU</t>
  </si>
  <si>
    <t>Lipnus laikiklis dirželiui 12.5x12.5mm 3.2mm</t>
  </si>
  <si>
    <t>X-HC100</t>
  </si>
  <si>
    <t>Lipnus laikiklis dirželiui 19x19mm 4.2mm</t>
  </si>
  <si>
    <t>X-HC101</t>
  </si>
  <si>
    <t>Universali jungtis laidui sujungti 221-412 2x0.02-4mm2 32A 400V WAGO</t>
  </si>
  <si>
    <t>S*W221-412</t>
  </si>
  <si>
    <t>Universali jungtis laidui sujungti 221-413 3x0.02-4mm2 32A 400V WAGO</t>
  </si>
  <si>
    <t>S*W221-413</t>
  </si>
  <si>
    <t>Potenciometras PC16ML 100K tiesinis</t>
  </si>
  <si>
    <t>R*PC16MLK100</t>
  </si>
  <si>
    <t>Rankenėlė 6mm velenui juoda/geltona</t>
  </si>
  <si>
    <t>X-RP6Y</t>
  </si>
  <si>
    <t>Rankenėlė 6mm velenui juoda</t>
  </si>
  <si>
    <t>X*DKN2801SW</t>
  </si>
  <si>
    <t>ABS plastiko dėžutė (225x165x65)mm</t>
  </si>
  <si>
    <t>X-DG748</t>
  </si>
  <si>
    <t>ABS plastiko dėžutė G3127 (200x150x75)mm</t>
  </si>
  <si>
    <t>X-DG3127</t>
  </si>
  <si>
    <t>ABS plastiko dėžutė G1039B(217x138x82.2)mm</t>
  </si>
  <si>
    <t>X-DG1039</t>
  </si>
  <si>
    <t>Impulsinis maitinimo šaltinis 120W 24V 5A</t>
  </si>
  <si>
    <t>B-HLG120H24B</t>
  </si>
  <si>
    <t>Purškiami klijai Permatex 297g</t>
  </si>
  <si>
    <t>Q-P82019</t>
  </si>
  <si>
    <t>Akumuliatorius R6(AA) 1.2V 2500mAh NiMH</t>
  </si>
  <si>
    <t>A-AA2500PE</t>
  </si>
  <si>
    <t>Akumuliatorius R03(AAA) 1.2V 950mAh NiMH</t>
  </si>
  <si>
    <t>A-AAA950E</t>
  </si>
  <si>
    <t>Sidabro oksido elementas V357 SR44 V76 1.55V VARTA</t>
  </si>
  <si>
    <t>A-V357</t>
  </si>
  <si>
    <t>Izoliacinė juosta "VINI TAPE" 0.13 x 19 x 20m balta</t>
  </si>
  <si>
    <t>Q-IVINI/B</t>
  </si>
  <si>
    <t>Pakavimo juosta skaidri 50mmx50m</t>
  </si>
  <si>
    <t>Q-I-PAKS50</t>
  </si>
  <si>
    <t>Prisegamas USB šviestuvas 5xLED</t>
  </si>
  <si>
    <t>X-USBLIGHT40</t>
  </si>
  <si>
    <t>Klijai FIXPOINT Super Glue 10g. su šepetėliu</t>
  </si>
  <si>
    <t>Q-K77017</t>
  </si>
  <si>
    <t>Atminties kortelė Micro SD 128GB + SD adapteris Kingston</t>
  </si>
  <si>
    <t>B-MSDC10/128GB</t>
  </si>
  <si>
    <t>Elektros tinklo ilgintuvas 3m. su 1 įžemintu lizdu</t>
  </si>
  <si>
    <t>K-I1Z/3M</t>
  </si>
  <si>
    <t>Ličio baterija CR2032 3V 230mAh ø20.0x3.2mm VARTA</t>
  </si>
  <si>
    <t xml:space="preserve">A-VCR2032 </t>
  </si>
  <si>
    <t>Ličio baterija CR2025 3V 170mAh ø20.0x2.5mm VARTA</t>
  </si>
  <si>
    <t xml:space="preserve">A-VCR2025 </t>
  </si>
  <si>
    <t>Saulės baterija-įkroviklis 6V 3.5W su USB lizdu GH165X135</t>
  </si>
  <si>
    <t xml:space="preserve">U-9001 </t>
  </si>
  <si>
    <t>Litavimo stotelė ZD-937 48W 220V 450°C</t>
  </si>
  <si>
    <t>I-ZD937</t>
  </si>
  <si>
    <t>Mini svarstyklės iki 200g +-0.01g</t>
  </si>
  <si>
    <t>P-44102</t>
  </si>
  <si>
    <t>Kontaktų valiklis, skirtas oksidų valymui 200ml Kontakt Chemie</t>
  </si>
  <si>
    <t>Q-KONTAKT60</t>
  </si>
  <si>
    <t>Purškiami klijai MOTIP 500 ml</t>
  </si>
  <si>
    <t>Q-MOTKLP</t>
  </si>
  <si>
    <t>Suskystintos dujos 300ml GLOBUS</t>
  </si>
  <si>
    <t>Q-D300ML</t>
  </si>
  <si>
    <t>Žingsninio variklio valdiklis DM542 4.2A 50VDC</t>
  </si>
  <si>
    <t>U-0103</t>
  </si>
  <si>
    <t>Kondensatorius 3.0uF 450V 30x65mm</t>
  </si>
  <si>
    <t>Dujinis lituoklis 1PK-GS003 Pro'sKit</t>
  </si>
  <si>
    <t xml:space="preserve"> I-1PKGS003</t>
  </si>
  <si>
    <t>Klavišinis jungiklis KCD1 diametras 15mm OFF-ON 3A/250VAC</t>
  </si>
  <si>
    <t>J-0404</t>
  </si>
  <si>
    <t>Klavišinis jungiklis RC95KKDETLLRB 10A/250VAC OFF-ON su pašvietimu</t>
  </si>
  <si>
    <t>J-ZIP06P</t>
  </si>
  <si>
    <t>Klavišinis jungiklis H8550VB01 10A/250VAC ON-OFF</t>
  </si>
  <si>
    <t>J-H8550VB01</t>
  </si>
  <si>
    <t>Klavišinis jungiklis R595KMFT2FA 15A/250VAC OFF-ON su 220V neon. Lempute</t>
  </si>
  <si>
    <t>J-LC20</t>
  </si>
  <si>
    <t>Klavišinis jungiklis RA22KKDTOF 6A/250VAC ON-ON</t>
  </si>
  <si>
    <t xml:space="preserve"> J-LC45</t>
  </si>
  <si>
    <t>Kondensatorius 2.5uF 450V 30x50mm</t>
  </si>
  <si>
    <t>Servetėlė ekranams valyti CLP-033</t>
  </si>
  <si>
    <t xml:space="preserve"> Q-CLP033</t>
  </si>
  <si>
    <t>Suskystintos dujos 0G808K 100ml ERSA</t>
  </si>
  <si>
    <t>Q*0G808K</t>
  </si>
  <si>
    <t>Vienkomponentė poliuretano-alkidinių dervų danga 200ml Kontakt Chemie</t>
  </si>
  <si>
    <t xml:space="preserve"> Q-URETHAN71</t>
  </si>
  <si>
    <t>Ventiliatorius KD1204PFS2</t>
  </si>
  <si>
    <t>B*KD1204PFS2</t>
  </si>
  <si>
    <t>Plastiko dėžutė (159x139x59)mm</t>
  </si>
  <si>
    <t>Q*Z4AC</t>
  </si>
  <si>
    <t>Elektros tinklo ilgiklis 3-ių lizdų su jungikliu ir įžeminimu 1.5m juodas</t>
  </si>
  <si>
    <t>K-I3JZ/1.5J</t>
  </si>
  <si>
    <t>Suspaustas oras 400ml Gembird</t>
  </si>
  <si>
    <t>Q-FL400</t>
  </si>
  <si>
    <t>Ventiliatorius KD2412PMBX-6A (24V 120x38mm 204m3/h 46.5dBA 6.7W)</t>
  </si>
  <si>
    <t>B*KD2412PMBX</t>
  </si>
  <si>
    <t>Impulsinis maitinimo šaltinis 150W 24V 6.3A</t>
  </si>
  <si>
    <t>B-HLG150H24B</t>
  </si>
  <si>
    <t>Lipdukų valiklis 200ml TESLANOL</t>
  </si>
  <si>
    <t>Q-TES/LO200</t>
  </si>
  <si>
    <t>Reguliuojamos replės 253mm PN-P110 Pro'sKit</t>
  </si>
  <si>
    <t> I-PNP110</t>
  </si>
  <si>
    <t>Litavimo pasta 50g Pro'sKit</t>
  </si>
  <si>
    <t>Q-8S005</t>
  </si>
  <si>
    <t>Lydmetalis 60Sn/40Pb 1mm 0.25kg 2.5% fliuso</t>
  </si>
  <si>
    <t>Q-LSN60-1-025</t>
  </si>
  <si>
    <t>Kempinėlė lituoklio antgalio valymui su laikikliu</t>
  </si>
  <si>
    <t>I-VTSTC</t>
  </si>
  <si>
    <t>Saugiklis 5x20mm 0,5 A</t>
  </si>
  <si>
    <t>Y-S20-0.5</t>
  </si>
  <si>
    <t>Saugiklis 5x20mm 1 A</t>
  </si>
  <si>
    <t>Y-S20-1</t>
  </si>
  <si>
    <t>Saugiklis 5x20mm 2 A</t>
  </si>
  <si>
    <t>Y-S20-2</t>
  </si>
  <si>
    <t>Saugiklis 5x20mm 5 A</t>
  </si>
  <si>
    <t>Y-S20-5</t>
  </si>
  <si>
    <t>Saugiklis 5x20mm 10 A</t>
  </si>
  <si>
    <t>Y-S20-10</t>
  </si>
  <si>
    <t>Klijai FIXPOINT Super Glue 3g</t>
  </si>
  <si>
    <t>Q-K77002</t>
  </si>
  <si>
    <t>Q-KMOM50</t>
  </si>
  <si>
    <t xml:space="preserve">Izoliacinė juosta </t>
  </si>
  <si>
    <t>Q-IVINI/J</t>
  </si>
  <si>
    <t xml:space="preserve">Atsuktuvas su keičiamais antgaliais </t>
  </si>
  <si>
    <t>I-SD9701M</t>
  </si>
  <si>
    <t>I-SD9608</t>
  </si>
  <si>
    <t>Universalus raktas</t>
  </si>
  <si>
    <t>1PK-H028</t>
  </si>
  <si>
    <t>Baterija 6F22 9V Panasonic</t>
  </si>
  <si>
    <t>A-6F22P</t>
  </si>
  <si>
    <t>Šarminė baterija LR03 (AAA) 1.5V Panasonic</t>
  </si>
  <si>
    <t>A-LR03P</t>
  </si>
  <si>
    <t>Elementas AG10 1.5V</t>
  </si>
  <si>
    <t>A-AG10</t>
  </si>
  <si>
    <t>Techninis vazelinas 35g</t>
  </si>
  <si>
    <t>Q-VAZ35</t>
  </si>
  <si>
    <t>Tepalas silikonas+teflonas 20g SMAR TF</t>
  </si>
  <si>
    <t>Q-SMAR20</t>
  </si>
  <si>
    <t>Universalus tepalas 200ml TESLANOL</t>
  </si>
  <si>
    <t>Q-TESPEC/200</t>
  </si>
  <si>
    <t>Tepalas su grafitiniais milteliais 20g TECHNOCHIM</t>
  </si>
  <si>
    <t>Q-GRT</t>
  </si>
  <si>
    <t>Laidų tvirtinimo dirželiai 300x3.6mm atsparūs UV (100vnt.)</t>
  </si>
  <si>
    <t>X-K300IU</t>
  </si>
  <si>
    <t>Laidų tvirtinimo dirželiai 150x3.6mm atsparūs UV (100vnt.)</t>
  </si>
  <si>
    <t>X-K150IU</t>
  </si>
  <si>
    <t>Dildelių komplektas (5vnt.) 8PK-605A Pro'sKit</t>
  </si>
  <si>
    <t>I-8PK605A</t>
  </si>
  <si>
    <t>Ruletė su magnetiniu antgaliu 5m x 19mm DK-2041 Pro'sKit</t>
  </si>
  <si>
    <t>I-DK2041</t>
  </si>
  <si>
    <t>Laboratorinis maitinimo šaltinis 5A 30V</t>
  </si>
  <si>
    <t>P-305DS</t>
  </si>
  <si>
    <t>Laidai multimetrui UNI-T UT-L09</t>
  </si>
  <si>
    <t>K-UTL09</t>
  </si>
  <si>
    <t>Susegėjas 4-6mm² laidų sujungimui/ 878201 geltonas</t>
  </si>
  <si>
    <t>S-KST131</t>
  </si>
  <si>
    <t>Susegėjas 4-6mm² laidų atšakojimui/ 878206 geltonas</t>
  </si>
  <si>
    <t>S-KST134</t>
  </si>
  <si>
    <t>Susegėjas 1.5-2.5mm² laidų sujungimui/ 878101 mėlynas</t>
  </si>
  <si>
    <t>S-KST130</t>
  </si>
  <si>
    <t>Susegėjas 1.5-2.5mm² laidų atšakojimui/ 878106 mėlynas</t>
  </si>
  <si>
    <t>S-KST133</t>
  </si>
  <si>
    <t>Susegėjas 0.5-1.5mm² laidų sujungimui/ 878100 raudonas</t>
  </si>
  <si>
    <t>S-KST129</t>
  </si>
  <si>
    <t>Tinklo lizdas su įžeminimu kabelinis 16A 250V gumuotas</t>
  </si>
  <si>
    <t>S-F49</t>
  </si>
  <si>
    <t>Tinklo skirstytuvas 3 rozečių su įžeminimu tiesus</t>
  </si>
  <si>
    <t>S-TRI/3T</t>
  </si>
  <si>
    <t>LED Lemputė 18W V-TAC E27 A80 (3000K) šiltai balta SAMSUNG LED</t>
  </si>
  <si>
    <t>O-SKU126</t>
  </si>
  <si>
    <t>LED Lemputės 5.5W V-TAC E27 A55 (2700K) šiltai balta 3vnt.</t>
  </si>
  <si>
    <t>O-SKU7266</t>
  </si>
  <si>
    <t>Šarminė baterija 6LF22 9V PROCELL</t>
  </si>
  <si>
    <t>A-6LF22D</t>
  </si>
  <si>
    <t>Litavimo fliusas - pušų kanifolija 40g</t>
  </si>
  <si>
    <t>Q-FK35</t>
  </si>
  <si>
    <t xml:space="preserve">Litavimo fliusas LTI-120 30ml </t>
  </si>
  <si>
    <t>Q-LTI30</t>
  </si>
  <si>
    <t>Lydmetalis 60Sn/40Pb 0.5mm 0.1kg 2.2% fliuso STANNOL</t>
  </si>
  <si>
    <t>Q-LSN60-05-01</t>
  </si>
  <si>
    <t>Lydmetalis Sn63/Pb37 0.5mm 250g su fliusu ASAHI</t>
  </si>
  <si>
    <t>Q-LAN63-05-025</t>
  </si>
  <si>
    <t>Epoksidiniai klijai plastikui Permatex PermaPoxy 5min 25ml</t>
  </si>
  <si>
    <t>Q-POXY/P5</t>
  </si>
  <si>
    <t>Klijai MARAFON 30g.</t>
  </si>
  <si>
    <t>Q-KMAR30</t>
  </si>
  <si>
    <t>Klijai MOMENT Plastic 30g</t>
  </si>
  <si>
    <t>Q-KMOM30</t>
  </si>
  <si>
    <t>Klijų lazdelės diam. 11mm bespalvės</t>
  </si>
  <si>
    <t>Q-K11</t>
  </si>
  <si>
    <t>Isopropanolis (tech. spiritas) 1L</t>
  </si>
  <si>
    <t>Q-TEIP1L</t>
  </si>
  <si>
    <t>Keraminis tepalas AG 100ml</t>
  </si>
  <si>
    <t>Q-AGCE/100</t>
  </si>
  <si>
    <t>Kontaktų valiklis 500ml MOTIP</t>
  </si>
  <si>
    <t>Purškiamas silikonas MOTIP 500ml</t>
  </si>
  <si>
    <t>Q-MOTSIL</t>
  </si>
  <si>
    <t>Purškiamas sintetinis vazelininas PRF BAJOL 520ml TAEROSOL</t>
  </si>
  <si>
    <t>Q-PRFBAJOL</t>
  </si>
  <si>
    <t>Vario tepalas AG 100ml</t>
  </si>
  <si>
    <t>Q-AGCU/100</t>
  </si>
  <si>
    <t>Žymeklis metalui (kerneris) 8PK-H081 Pros'Kit</t>
  </si>
  <si>
    <t>I-8PKH081</t>
  </si>
  <si>
    <t>Didinimo stiklas-šviestuvas ZD-129B 80xLED 7W, dioptirjos 5</t>
  </si>
  <si>
    <t>I-ZD129BL</t>
  </si>
  <si>
    <t>Kąstukai 125mm 8PK-905 Pro'sKit</t>
  </si>
  <si>
    <t>I-8PK905</t>
  </si>
  <si>
    <t xml:space="preserve">Kąstukai 165mm PM-917 Pro'sKit </t>
  </si>
  <si>
    <t>I-PM917</t>
  </si>
  <si>
    <t>Replės plokščios 180mm KNIPEX</t>
  </si>
  <si>
    <t>I*03-01-180</t>
  </si>
  <si>
    <t xml:space="preserve">Šešiabriaunių raktų komplektas (9 vnt.) HW-229B Pro'sKit </t>
  </si>
  <si>
    <t>I-HW229B</t>
  </si>
  <si>
    <t>Kombinuotų raktų rinkinys 7vnt. HW-5907M Pro'sKit</t>
  </si>
  <si>
    <t>I-HW5907M</t>
  </si>
  <si>
    <t>Lankstus LED žibintuvėlis 3xAAA FL-603 Pro'sKit</t>
  </si>
  <si>
    <t>X-FL603</t>
  </si>
  <si>
    <t>Lemputės lizdo perėjimas: "E14 cokolis - GU10 lizdas"</t>
  </si>
  <si>
    <t>S-E14/GU10</t>
  </si>
  <si>
    <t>Uždegiklis dujinei viryklei TIROSS TS-712</t>
  </si>
  <si>
    <t>X-TS712</t>
  </si>
  <si>
    <t>Raktas M10 10x25mm SD-2800-M10 Pro'sKit</t>
  </si>
  <si>
    <t>I-SD2800M10</t>
  </si>
  <si>
    <t>Raktas M8 8x25mm SD-2800-M8 Pro'sKit</t>
  </si>
  <si>
    <t>I-SD2800M8</t>
  </si>
  <si>
    <t>Raktas M9 9x25mm SD-2800-M9 Pro'sKit</t>
  </si>
  <si>
    <t>I-SD2800M9</t>
  </si>
  <si>
    <t>Atsuktuvų komplektas (7vnt., 1000V) 8PK-8100E Pro'sKit</t>
  </si>
  <si>
    <t>I-8PK8100E</t>
  </si>
  <si>
    <t>Kąstukai 125mm 1PK-717 Pro'sKit</t>
  </si>
  <si>
    <t>I-1PK717</t>
  </si>
  <si>
    <t>Replės 1000V PM-911 195mm</t>
  </si>
  <si>
    <t>I-PM911</t>
  </si>
  <si>
    <t>Įrankis 8P8C (RJ45) kištukų užspaudimui 808-376C Pro'sKit</t>
  </si>
  <si>
    <t>I-808376C</t>
  </si>
  <si>
    <t>Laboratorinis maitinimo šaltinis 10A 30V</t>
  </si>
  <si>
    <t>P-3010DS</t>
  </si>
  <si>
    <t>Tinklo lizdas su įžeminimu baltas</t>
  </si>
  <si>
    <t>S-TLZB/10003</t>
  </si>
  <si>
    <t>Tinklo kištukas su įžeminimu baltas kampinis</t>
  </si>
  <si>
    <t>S-TSZK/10027</t>
  </si>
  <si>
    <t>Toroidinis transformatorius 12V 4A 50W</t>
  </si>
  <si>
    <t>W-TT50</t>
  </si>
  <si>
    <t>Lydmetalis Sn60/Pb40 flux 3 mm 0.25kg CYNEL</t>
  </si>
  <si>
    <t>Q-LSN60-3-02</t>
  </si>
  <si>
    <t>Q-LSN60-3-01</t>
  </si>
  <si>
    <t>Klavišinis jungiklis R13-244A8-02-G 10A/250VAC ON-OFF DPST žaliasKlavišinis jungiklis R13-244A8-02-G 10A/250VAC ON-OFF DPST žalias</t>
  </si>
  <si>
    <t>Lituoklis ZD401 60W 220V</t>
  </si>
  <si>
    <t>I-SD9826</t>
  </si>
  <si>
    <t>Atsuktuvų komplektas (7vnt.) 8PK-2065 Pro'sKit</t>
  </si>
  <si>
    <t>Termovamzdelių rinkinys 100mm 170vnt.</t>
  </si>
  <si>
    <t>X-ESTSET2</t>
  </si>
  <si>
    <t>Izoliacinis termovamzdelis 5.0mm 1m raudonas</t>
  </si>
  <si>
    <t>Q-VT5R</t>
  </si>
  <si>
    <t>E*1000/16</t>
  </si>
  <si>
    <t>E*4700/63</t>
  </si>
  <si>
    <t>E*470/35W</t>
  </si>
  <si>
    <t>E*47/100</t>
  </si>
  <si>
    <t>E*22/63</t>
  </si>
  <si>
    <t>E*220/63</t>
  </si>
  <si>
    <t>E*100/100</t>
  </si>
  <si>
    <t>E*10/100</t>
  </si>
  <si>
    <t>E*1/100</t>
  </si>
  <si>
    <t>E*2.2/100</t>
  </si>
  <si>
    <t>E*2200/63</t>
  </si>
  <si>
    <t>E*4.7/100</t>
  </si>
  <si>
    <t>E*68/100</t>
  </si>
  <si>
    <t>E*680/35W</t>
  </si>
  <si>
    <t>E*6800/25</t>
  </si>
  <si>
    <t>E*22/50W</t>
  </si>
  <si>
    <t>E*100/35W</t>
  </si>
  <si>
    <t>E*47/50W</t>
  </si>
  <si>
    <t>Rezistorius 50W 6.8R</t>
  </si>
  <si>
    <t>R-50-6.8</t>
  </si>
  <si>
    <t>I-908T301</t>
  </si>
  <si>
    <t>Pincetas lenktas 175mm 1PK-106T Pro'sKit</t>
  </si>
  <si>
    <t>I-1PK106T</t>
  </si>
  <si>
    <t>Dinanometrinis atsuktuvas su keičiamais antgaliais (12vnt.) SD-T636 Pro'sKit</t>
  </si>
  <si>
    <t>I-SDT636</t>
  </si>
  <si>
    <t>Halogeninė lemputė 6V 15W G4</t>
  </si>
  <si>
    <t>O-H6V15WG4</t>
  </si>
  <si>
    <t>Šarminė baterija 6LF22 9V VARTA</t>
  </si>
  <si>
    <t>A-6LF22V</t>
  </si>
  <si>
    <t>Elementas AG13 1.5V VARTA</t>
  </si>
  <si>
    <t>A-VAG13</t>
  </si>
  <si>
    <t>Halogeninė lemputė 6V 30W G4 (www.e-literna.lt)</t>
  </si>
  <si>
    <t>Šilumai laidi pasta sidabrinė 1g 3.8 W/mK</t>
  </si>
  <si>
    <t>Q-TPS1G</t>
  </si>
  <si>
    <t>Grąžtelių komplektas 0.3-1.6mm 20 vnt.</t>
  </si>
  <si>
    <t>I-1998</t>
  </si>
  <si>
    <t>Elektros tinklo ilgintuvas 2m. su 5 įžemintais lizdais ir jungikliu</t>
  </si>
  <si>
    <t>K-I5JZ/2M</t>
  </si>
  <si>
    <t>Izoliacinių termovamzdelių rinkinys 70mm 16vnt.</t>
  </si>
  <si>
    <t>X-PRC2</t>
  </si>
  <si>
    <t>Klijai SUPER MOMENT Power Gel 2g</t>
  </si>
  <si>
    <t>Q-KSMOM2</t>
  </si>
  <si>
    <t>Koncetruotas ploviklis ultragarsinėms vonelėms COM 1L</t>
  </si>
  <si>
    <t>Q-ULTRA</t>
  </si>
  <si>
    <t>Ličio baterija CR2430 3V 280mAh ø24.5x3.0mm VARTA</t>
  </si>
  <si>
    <t>A-VCR2430</t>
  </si>
  <si>
    <t> A-LR03D/I</t>
  </si>
  <si>
    <t>Šarminė baterija LR03(AAA) 1.5V PROCELL</t>
  </si>
  <si>
    <t>Izoliacinis termovamzdelis 3.0mm 1m juodas</t>
  </si>
  <si>
    <t>Q-VT3</t>
  </si>
  <si>
    <t>Izoliacinis termovamzdelis 3.0mm 1m raudonas</t>
  </si>
  <si>
    <t>Q-VT3R</t>
  </si>
  <si>
    <t>Izoliacinis termovamzdelis 5.0mm 1m juodas</t>
  </si>
  <si>
    <t>Q-VT5</t>
  </si>
  <si>
    <t>Izoliacinis termovamzdelis 2.0mm 1m juodas</t>
  </si>
  <si>
    <t>Q-VT2</t>
  </si>
  <si>
    <t>Izoliacinis termovamzdelis 2.0mm 1m raudonas</t>
  </si>
  <si>
    <t>Q-VT2R</t>
  </si>
  <si>
    <t>Q-ITEK1451</t>
  </si>
  <si>
    <t>Įrankis antgalių užspaudimui CP-462G Pro'sKit</t>
  </si>
  <si>
    <t>I-CP462G</t>
  </si>
  <si>
    <t>Įrankis laidų izoliacijos valymui 1.0-3.2mm laidams CP-369C Pro'sKit</t>
  </si>
  <si>
    <t>I-CP369C</t>
  </si>
  <si>
    <t>Antgalis 0.5...1.5mm² laidui/ ST-061/R raudonas</t>
  </si>
  <si>
    <t>S-ST061R</t>
  </si>
  <si>
    <t>Antgalis 1.5...2.5mm² laidui/ ST-061/B žydras</t>
  </si>
  <si>
    <t>S-ST061B</t>
  </si>
  <si>
    <t>Impulsinis maitinimo šaltinis 24VDC 1000mA 2.1/5.5</t>
  </si>
  <si>
    <t> B-3489</t>
  </si>
  <si>
    <t>Skaitmeninis multimetras UT-123T UNI-T</t>
  </si>
  <si>
    <t>P-UT123T</t>
  </si>
  <si>
    <t>Plaktukas PD-2612 Pro'sKit</t>
  </si>
  <si>
    <t> I-PD2612</t>
  </si>
  <si>
    <t>Ličio baterija CR2025 3V</t>
  </si>
  <si>
    <t>A-CR2025</t>
  </si>
  <si>
    <t> Q-KVMOT</t>
  </si>
  <si>
    <t>X-K140MU</t>
  </si>
  <si>
    <t>Abrazyvinių įrankių rinkinys 188vnt.</t>
  </si>
  <si>
    <t>Akumuliatorius 3.7V 650mAh Ø16x34mm Li-Ion LIR16340</t>
  </si>
  <si>
    <t>A-LIR16340</t>
  </si>
  <si>
    <t>Akumuliatorius HR03(AAA) 1.2V 950mAh Ni-Mh Fujitsu</t>
  </si>
  <si>
    <t>A-AAA950</t>
  </si>
  <si>
    <t>Akumuliatorius R6(AA) 1.2V 2800mAh NiMH VANSON</t>
  </si>
  <si>
    <t>A-AA2800</t>
  </si>
  <si>
    <t>Izoliacinė juosta "SCAPA" 0.13mmX15mmX10m mėlyna</t>
  </si>
  <si>
    <t>Q-ISCAPA10/M</t>
  </si>
  <si>
    <t>Klijai CYJANOPAN E 2g.</t>
  </si>
  <si>
    <t>Q-KCYJANOPAN2</t>
  </si>
  <si>
    <t>Laidų tvirtinimo dirželis 250x4.8mm juodas HAUPA (100vnt.)</t>
  </si>
  <si>
    <t>X-250H-J</t>
  </si>
  <si>
    <t>Laidų tvirtinimo dirželis 368x3.6mm baltas</t>
  </si>
  <si>
    <t>X-K370B</t>
  </si>
  <si>
    <t>A-VCR2032</t>
  </si>
  <si>
    <t>Šarminė baterija LR14(C) 1.5V INDUSTRIAL DURACELL</t>
  </si>
  <si>
    <t>A-LR14D/I</t>
  </si>
  <si>
    <t>Žibintuvėlis - šviestuvas 1W LED+21xLED 3xAAA</t>
  </si>
  <si>
    <t>X-EFL19D</t>
  </si>
  <si>
    <t xml:space="preserve">Dulkių siurblys Gorenje </t>
  </si>
  <si>
    <t>VCEA11CXWII</t>
  </si>
  <si>
    <t xml:space="preserve">Akumuliatorius 3.7V 700mAh 5x34x42mm Li-Polymer </t>
  </si>
  <si>
    <t>A-LP503442</t>
  </si>
  <si>
    <t>Ličio jonų akumuliatorius 3.7V 3500mAh Samsung</t>
  </si>
  <si>
    <t>A-18650X1/35</t>
  </si>
  <si>
    <t>Akumuliatorius R03(AAA) 1.2V 950mAh NiMH SANYO-Eneloop</t>
  </si>
  <si>
    <t>Elementas AG13 LR44 L1154 1.5V Tecxus alkaline</t>
  </si>
  <si>
    <t>A-AG13T</t>
  </si>
  <si>
    <t>Didinamieji akiniai su LED pašvietimu MA-016 Pro'sKit</t>
  </si>
  <si>
    <t>I-MA016</t>
  </si>
  <si>
    <t xml:space="preserve">Slankmatis 0-125mm </t>
  </si>
  <si>
    <t>I-SL125</t>
  </si>
  <si>
    <t>Antgalių laidams rinkinys CT04</t>
  </si>
  <si>
    <t>U-9038</t>
  </si>
  <si>
    <t>Spyruoklinių fiksatorių replės su keičiamais antgaliais 8PK-249 Pro'sKit</t>
  </si>
  <si>
    <t>I-8PK249</t>
  </si>
  <si>
    <t>IR spindulių termometras -32°C iki +400°C UT300S</t>
  </si>
  <si>
    <t>P-UT300S</t>
  </si>
  <si>
    <t>Profesionalus elektrinis gręžimo ir graviravimo rinkinys</t>
  </si>
  <si>
    <t>I-VTHD04</t>
  </si>
  <si>
    <t>Mygtukinis jungiklis TSS06/030</t>
  </si>
  <si>
    <t>J-TSS06/030</t>
  </si>
  <si>
    <t>Mygtukinis jungiklis TSS06/040</t>
  </si>
  <si>
    <t>J-TSS06/040</t>
  </si>
  <si>
    <t>Vandens srauto jutiklis 100l/m</t>
  </si>
  <si>
    <t>U-0177</t>
  </si>
  <si>
    <t>Potenciometras RP1-30-1 6.8K</t>
  </si>
  <si>
    <t>R-RP1-6.8K</t>
  </si>
  <si>
    <t xml:space="preserve">Sidabro oksido elementas V393 SR48 1.55V VARTA </t>
  </si>
  <si>
    <t>A-V393</t>
  </si>
  <si>
    <t>Įrankis dirželių užtraukimui  Pro'sKit</t>
  </si>
  <si>
    <t>I-CP382</t>
  </si>
  <si>
    <t xml:space="preserve">Jungtis "BNC kištukas - BNC lizdas kampu" </t>
  </si>
  <si>
    <t>S-BNCL/BNCLK</t>
  </si>
  <si>
    <t>BNC kištukas RG-59 kabeliui apspaudžiamas NEUTRIK</t>
  </si>
  <si>
    <t>S-BNCK/59/75/NTR</t>
  </si>
  <si>
    <t>BNC kištukas kabeliui prisukamas 90°</t>
  </si>
  <si>
    <t>S-BNCKKP</t>
  </si>
  <si>
    <t>Silikoninis izoliacinis vamzdelis 1.0mm 1m 200°C skaidrus</t>
  </si>
  <si>
    <t>Q-VS1S</t>
  </si>
  <si>
    <t>Silikoninis izoliacinis vamzdelis 2.0mm 1m 200°C skaidrus</t>
  </si>
  <si>
    <t>Q-VS2S</t>
  </si>
  <si>
    <t>Silikoninis izoliacinis vamzdelis 3.0mm 1m 200°C skaidrus</t>
  </si>
  <si>
    <t>Q-VS3S</t>
  </si>
  <si>
    <t>Silikoninis izoliacinis vamzdelis 4.0mm 1m 200°C skaidrus</t>
  </si>
  <si>
    <t>Q-VS4S</t>
  </si>
  <si>
    <t>Silikoninis izoliacinis vamzdelis 6.0mm 1m 200°C skaidrus</t>
  </si>
  <si>
    <t>Q-VS6S</t>
  </si>
  <si>
    <t>Akumuliatorius 9V 280mAh NIMH TECXUS</t>
  </si>
  <si>
    <t>A-9V280</t>
  </si>
  <si>
    <t>Didinimo stiklas-šviestuvas ZD-142A 56xLED 7W, dioptrijos 3</t>
  </si>
  <si>
    <t>I-ZD142A</t>
  </si>
  <si>
    <t>Kabelis oscilografui 1:1 / 10:1 100 MHZ 600V</t>
  </si>
  <si>
    <t>K-P6100</t>
  </si>
  <si>
    <t>Koaksialinis reketinis presavimo įrankis HT-336I</t>
  </si>
  <si>
    <t>I-HT336I</t>
  </si>
  <si>
    <t>Replytės smailios 170mm izoliuotos VDE 1000V PM-919 Pro'sKit</t>
  </si>
  <si>
    <t>I-PM919</t>
  </si>
  <si>
    <t>Replės 165mm 1PK-052DS Pro'sKit</t>
  </si>
  <si>
    <t>I-1PK052DS</t>
  </si>
  <si>
    <t>Pakabinamas LED šviestuvas 72LED 4xAA su magnetiniu padu</t>
  </si>
  <si>
    <t>X-EWL27</t>
  </si>
  <si>
    <t>Klijai MOMENT 50g</t>
  </si>
  <si>
    <t>Klijai MOMENT skaidrus 30g</t>
  </si>
  <si>
    <t>Q-KRISTAL</t>
  </si>
  <si>
    <t>Tepalas PRF5-99 220ml TAEROSOL</t>
  </si>
  <si>
    <t>Q-PRF99/220</t>
  </si>
  <si>
    <t>Atsuktuvas su keičiamais antgaliais (58vnt.) SD-9828 Pro'sKit</t>
  </si>
  <si>
    <t>I-SD9828</t>
  </si>
  <si>
    <t>Atsuktuvų rinkinys (+ / -) 10 vnt.</t>
  </si>
  <si>
    <t>I-HSET10</t>
  </si>
  <si>
    <t>Bekontaktis įtampos indikatorius UNI-T UT12M</t>
  </si>
  <si>
    <t>P-UT12M</t>
  </si>
  <si>
    <t>Maitinimo blokas NTS1500 18W 12V 1.5A 5.5x2.1mm GOOBAY</t>
  </si>
  <si>
    <t>B-NTS1500/12</t>
  </si>
  <si>
    <t>Kabelis su Ø2.1/5.5mm maitinimo kištuku</t>
  </si>
  <si>
    <t>K-2.1/5.5K</t>
  </si>
  <si>
    <t>Švino akumuliatorius 6V 1.2Ah WP1.2-6 LONG</t>
  </si>
  <si>
    <t>A-6V1.2LONG</t>
  </si>
  <si>
    <t>Dėžutė smulkmenoms su skyreliais, dviejų sluoksnių 225x155x60mm</t>
  </si>
  <si>
    <t>I-AN0309-11</t>
  </si>
  <si>
    <t>Izoliacinis termovamzdelis 4.0mm 1m juodas</t>
  </si>
  <si>
    <t>Q-VT4</t>
  </si>
  <si>
    <t>Oro pūtiklis 42mm MS-153A Pro'sKit</t>
  </si>
  <si>
    <t>I-MS153A</t>
  </si>
  <si>
    <t>Maitinimo perėjimas "2.1/5.5 lizdas - 2.5/5.5 lizdas"</t>
  </si>
  <si>
    <t>S-2.1/5.5L/2.5/5.5L</t>
  </si>
  <si>
    <t>Tinklo šakutė su įžeminimu W-50K (E2)</t>
  </si>
  <si>
    <t>S-TSZ</t>
  </si>
  <si>
    <t>S-6.3LSPL</t>
  </si>
  <si>
    <t>Šarminė baterija LR03(AAA) VARTA</t>
  </si>
  <si>
    <t>A-VLR03</t>
  </si>
  <si>
    <t>Plaktukas 690g PD-2607 Pro'sKit</t>
  </si>
  <si>
    <t>I-PD2607</t>
  </si>
  <si>
    <t>Kompiuterio maitinimo kabelis 2m</t>
  </si>
  <si>
    <t>K-K200</t>
  </si>
  <si>
    <t>Kompiuterio maitinimo kabelis juodas 5m</t>
  </si>
  <si>
    <t>K-KAB-EU-P3</t>
  </si>
  <si>
    <t>Atsuktuvas preciziniais antgaliais (18vnt.) SD-9811 Pro'sKit</t>
  </si>
  <si>
    <t>I-SD9811</t>
  </si>
  <si>
    <t>Epoksidiniai klijai Permatex PermaPoxy 30min 25 ml</t>
  </si>
  <si>
    <t>Q-POXY/S30</t>
  </si>
  <si>
    <t>Suspaustas oras 600 ml TYPHOON</t>
  </si>
  <si>
    <t>Q-AIR600</t>
  </si>
  <si>
    <t>Techninis vazelinas skystas 50 ml</t>
  </si>
  <si>
    <t>Q-VAZ50ML</t>
  </si>
  <si>
    <t>Sriegiklių rinkinys (40 VNT.) HTDS40</t>
  </si>
  <si>
    <t>I-HTDS40</t>
  </si>
  <si>
    <t>Veidrodėlis su (178-505)mm rankena MS-391 Pro'sKit</t>
  </si>
  <si>
    <t>I-MS391</t>
  </si>
  <si>
    <t>Spaustuvėliai 50mm PD-374 Pro'sKit</t>
  </si>
  <si>
    <t>I-PD374</t>
  </si>
  <si>
    <t>Elektriko peilis lenktinis PD-994 Pro'sKit</t>
  </si>
  <si>
    <t>I-PD994</t>
  </si>
  <si>
    <t>Įrankių rinkinys REA remontui 1PK-3616 Pro'sKit</t>
  </si>
  <si>
    <t>I-1PK3616</t>
  </si>
  <si>
    <t>Pincetų komplektas (2vnt.) 908-T301 Pro'sKit</t>
  </si>
  <si>
    <t>Kontaktų ploviklis, skirtas oksidų valymui su KONTAKT60 200ml Kontakt Chemie</t>
  </si>
  <si>
    <t>Q-KONTAKTWL</t>
  </si>
  <si>
    <t>Tepalas CIATIM 20g TECHNOCHIM</t>
  </si>
  <si>
    <t>Q-CIATIM20</t>
  </si>
  <si>
    <t>Laidų tvirtinimo dirželiai 142x2.5mm atsparūs UV (100vnt.)</t>
  </si>
  <si>
    <t xml:space="preserve">Didinimo stiklas-šviestuvas ZD-137 32xLED 3W, dioptrijos 3 ir 12
</t>
  </si>
  <si>
    <t>I-ZD137L</t>
  </si>
  <si>
    <t>Universalus raktas (0-36)mm HW-012 Pro'sKit</t>
  </si>
  <si>
    <t>I-HW012</t>
  </si>
  <si>
    <t>E*4700/50</t>
  </si>
  <si>
    <t>E*4700/35</t>
  </si>
  <si>
    <t>Saugiklis Ø3.6×10mm 500mA 250V su išvadais</t>
  </si>
  <si>
    <t>Y-S10A-05</t>
  </si>
  <si>
    <t>Saugiklis Ø3.6×10mm 4A 250V su išvadais</t>
  </si>
  <si>
    <t>Y-S10A-4</t>
  </si>
  <si>
    <t>Saugiklis Ø3.6×10mm 1A 250V su išvadais</t>
  </si>
  <si>
    <t>Y-S10A-1</t>
  </si>
  <si>
    <t>Saugiklis Ø3.6×10mm 2A 250V su išvadais</t>
  </si>
  <si>
    <t>Y-S10A-2</t>
  </si>
  <si>
    <t>Izoliacinis termovamzdelis 2.4mm skaidrus 1m</t>
  </si>
  <si>
    <t>Q-VT2.4S</t>
  </si>
  <si>
    <t>E*2.2/250</t>
  </si>
  <si>
    <t>Kondensatorius 1000uFx16V 10x16mm</t>
  </si>
  <si>
    <t>Kondensatorius 4700uFx63V 25x40mm</t>
  </si>
  <si>
    <t>Kondensatorius 470uFx35V 10x16mm LowESR</t>
  </si>
  <si>
    <t>Kondensatorius 47uFx100V 10x13mm</t>
  </si>
  <si>
    <t>Kondensatorius 22uFx63V 5x11mm</t>
  </si>
  <si>
    <t>Kondensatorius 220uFx63V 10x21mm</t>
  </si>
  <si>
    <t>Kondensatorius 100uFx100V 10x21mm</t>
  </si>
  <si>
    <t>Kondensatorius 10uFx100V 6.3x11mm</t>
  </si>
  <si>
    <t>Kondensatorius 1uFx100V 5x11mm</t>
  </si>
  <si>
    <t>Kondensatorius 2.2uFx100V 5x11mm</t>
  </si>
  <si>
    <t>Kondensatorius 2200uFx63V 18x41mm</t>
  </si>
  <si>
    <t>Kondensatorius 4.7uFx100V 5x11mm</t>
  </si>
  <si>
    <t>Kondensatorius 68uFx100V 10x16mm</t>
  </si>
  <si>
    <t>Kondensatorius 680uFx35V 12x20mm WL</t>
  </si>
  <si>
    <t>Kondensatorius 6800uFx25V 18x35mm</t>
  </si>
  <si>
    <t>Kondensatorius 22uFx50V 5x11mm</t>
  </si>
  <si>
    <t>Kondensatorius 100uFx35V 8x11mm WLR</t>
  </si>
  <si>
    <t>Kondensatorius 47mkFx50V WLR 6x13mm</t>
  </si>
  <si>
    <t xml:space="preserve">Kondensatorius 2,2uFx250V </t>
  </si>
  <si>
    <t>Kondensatorius 4700uFx50V 22x45mm</t>
  </si>
  <si>
    <t>Kondensatorius 4700uFx35V 18x35mm</t>
  </si>
  <si>
    <r>
      <t>I-</t>
    </r>
    <r>
      <rPr>
        <sz val="10"/>
        <color rgb="FF2B4775"/>
        <rFont val="Times New Roman"/>
        <family val="1"/>
        <charset val="186"/>
      </rPr>
      <t>-ZD401-60W</t>
    </r>
  </si>
  <si>
    <t>I-VTHDS6</t>
  </si>
  <si>
    <t>U-9032</t>
  </si>
  <si>
    <t>Lipdukų valiklis PRF LABEL OFF 220ml TAEROSOL</t>
  </si>
  <si>
    <t>Q-PRFLABELOFF</t>
  </si>
  <si>
    <t>Krepšys įrankiams ST-2012H Pro'sKit</t>
  </si>
  <si>
    <t>X-ST2012H</t>
  </si>
  <si>
    <t>Izoliacinė juosta 0.15mmx19mmx9m mėlyna</t>
  </si>
  <si>
    <t>Q-I9M</t>
  </si>
  <si>
    <t>Izoliacinė juosta "VINI TAPE" 0.13mm x 19mm x 20m raudona</t>
  </si>
  <si>
    <t>Q-IVINI/RD</t>
  </si>
  <si>
    <t>Izoliacinė juosta 0.1mmx19mmx25m juoda</t>
  </si>
  <si>
    <t>Q-IVINIPL</t>
  </si>
  <si>
    <t>Sidabro oksido elementas V357 SR44 V76 1.55V</t>
  </si>
  <si>
    <t>A-VIN357</t>
  </si>
  <si>
    <t>Elektros tinklo ilgintuvas 3m su 4 įžemintais lizdais ir jungikliu, juodas</t>
  </si>
  <si>
    <t>K-I4JZ/3J</t>
  </si>
  <si>
    <t>Izoliacinis termovamzdelis 3.0mm 1m mėlynas</t>
  </si>
  <si>
    <t>Q-VT3M</t>
  </si>
  <si>
    <t>Izoliacinis termovamzdelis 3.0mm 1m geltonas</t>
  </si>
  <si>
    <t>Q-VT3G</t>
  </si>
  <si>
    <t>Izoliacinis termovamzdelis 5.0mm 1m mėlynas</t>
  </si>
  <si>
    <t>Q-VT5M</t>
  </si>
  <si>
    <t>Izoliacinis termovamzdelis 2.0mm 1m mėlynas</t>
  </si>
  <si>
    <t>Q-VT2M</t>
  </si>
  <si>
    <t>Izoliacinis termovamzdelis 2.0mm 1m geltonas</t>
  </si>
  <si>
    <t>Q-VT2G</t>
  </si>
  <si>
    <t>Lydmetalis Sn/0.75Cu 1.0mm 0.1kg 2.5 fliuso RoHS SOLNET</t>
  </si>
  <si>
    <t>Atsuktuvas keičiamais antgaliais (33vnt.) SD-9826 Pro'sKit</t>
  </si>
  <si>
    <t>I-8PK2065</t>
  </si>
  <si>
    <t>J-R13244A802G</t>
  </si>
  <si>
    <t>Išlitavimo troselis 1.5mm ZD-180</t>
  </si>
  <si>
    <t>I-ZD180-1.5</t>
  </si>
  <si>
    <t>Klijai LOCTITE 401 3gr</t>
  </si>
  <si>
    <t>Q-LOC401-3</t>
  </si>
  <si>
    <t>Dvipusė izoliacinė juosta 20mm x 1.5mm x 5m</t>
  </si>
  <si>
    <t>Q-ID1.5</t>
  </si>
  <si>
    <t xml:space="preserve">Pakavimo juosta ruda 50mmx50m </t>
  </si>
  <si>
    <t>Q-I-PAKR</t>
  </si>
  <si>
    <t xml:space="preserve">Lipni vario folijos juosta 0.055mmx50mmx1m </t>
  </si>
  <si>
    <t>Q-IVAR</t>
  </si>
  <si>
    <t>Elektros tinklo ilgintuvo blokas su 12 įžemintų lizdų</t>
  </si>
  <si>
    <t>S-I12Z</t>
  </si>
  <si>
    <t>Ausinės Yamaha HPH-50B 20-20.000Hz 103dB 35Ohm 1000mW 3.5 audio jungtis</t>
  </si>
  <si>
    <t>G-HPH50B</t>
  </si>
  <si>
    <t>Ploviklis spausdintinėms plokštėms 200ml Kontakt Chemie</t>
  </si>
  <si>
    <t>Q-PCC200</t>
  </si>
  <si>
    <t>Izoliacinė juosta 0.3mmX25mmX15m tekstilinė juoda pūkuota</t>
  </si>
  <si>
    <t>Kondensatorių Rinkinys 120 vnt.</t>
  </si>
  <si>
    <t>Lizdas lituojamas į plokštę stereo su atjungimu, 6.3mm</t>
  </si>
  <si>
    <t>C*2.5/450</t>
  </si>
  <si>
    <t>C*3/450</t>
  </si>
  <si>
    <t>Viso € be PVM</t>
  </si>
  <si>
    <t>Tiekėjo siūlomas įkainis Eur be PVM</t>
  </si>
  <si>
    <t>Tiekėjo siūlomas įkainis Eur su PVM</t>
  </si>
  <si>
    <t xml:space="preserve">Suma Eur be PVM </t>
  </si>
  <si>
    <t xml:space="preserve">Suma Eur su PVM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</si>
</sst>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</font>
    <font>
      <u/>
      <sz val="11"/>
      <color theme="10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u/>
      <sz val="10"/>
      <color theme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color rgb="FF2B4775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2" fillId="0" borderId="0"/>
    <xf numFmtId="0" fontId="6" fillId="0" borderId="0" applyNumberFormat="0" applyFill="0" applyBorder="0" applyAlignment="0" applyProtection="0"/>
    <xf numFmtId="0" fontId="1" fillId="0" borderId="0"/>
  </cellStyleXfs>
  <cellXfs count="66">
    <xf numFmtId="0" fontId="0" fillId="0" borderId="0" xfId="0"/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 wrapText="1"/>
    </xf>
    <xf numFmtId="0" fontId="7" fillId="0" borderId="1" xfId="3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7" fillId="0" borderId="1" xfId="4" applyFont="1" applyBorder="1" applyAlignment="1">
      <alignment vertical="center"/>
    </xf>
    <xf numFmtId="0" fontId="11" fillId="0" borderId="1" xfId="3" applyFont="1" applyBorder="1" applyAlignment="1">
      <alignment vertical="center"/>
    </xf>
    <xf numFmtId="0" fontId="7" fillId="0" borderId="1" xfId="2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4" fontId="5" fillId="0" borderId="1" xfId="0" applyNumberFormat="1" applyFont="1" applyBorder="1" applyAlignment="1">
      <alignment horizontal="right" vertical="center"/>
    </xf>
    <xf numFmtId="0" fontId="7" fillId="0" borderId="1" xfId="3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2" fontId="7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7" fillId="0" borderId="1" xfId="1" applyFont="1" applyBorder="1" applyAlignment="1">
      <alignment vertical="center"/>
    </xf>
    <xf numFmtId="0" fontId="9" fillId="0" borderId="1" xfId="3" applyFont="1" applyBorder="1" applyAlignment="1">
      <alignment vertical="center"/>
    </xf>
    <xf numFmtId="0" fontId="8" fillId="0" borderId="1" xfId="0" applyFont="1" applyBorder="1" applyAlignment="1">
      <alignment horizontal="right" vertical="center" wrapText="1"/>
    </xf>
    <xf numFmtId="2" fontId="7" fillId="0" borderId="1" xfId="3" applyNumberFormat="1" applyFont="1" applyBorder="1" applyAlignment="1">
      <alignment horizontal="right" vertical="center" wrapText="1"/>
    </xf>
    <xf numFmtId="2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3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3" applyFont="1" applyBorder="1" applyAlignment="1">
      <alignment horizontal="left" vertical="center"/>
    </xf>
    <xf numFmtId="0" fontId="7" fillId="0" borderId="0" xfId="3" applyFont="1" applyBorder="1" applyAlignment="1">
      <alignment vertical="center"/>
    </xf>
    <xf numFmtId="4" fontId="8" fillId="0" borderId="1" xfId="0" applyNumberFormat="1" applyFont="1" applyBorder="1" applyAlignment="1">
      <alignment horizontal="right" vertical="center" wrapText="1"/>
    </xf>
    <xf numFmtId="4" fontId="7" fillId="0" borderId="1" xfId="3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/>
    </xf>
    <xf numFmtId="4" fontId="7" fillId="0" borderId="1" xfId="3" applyNumberFormat="1" applyFont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 wrapText="1"/>
    </xf>
    <xf numFmtId="4" fontId="7" fillId="0" borderId="1" xfId="1" applyNumberFormat="1" applyFont="1" applyBorder="1" applyAlignment="1">
      <alignment horizontal="right" vertical="center"/>
    </xf>
    <xf numFmtId="4" fontId="7" fillId="0" borderId="1" xfId="1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/>
    </xf>
    <xf numFmtId="1" fontId="8" fillId="0" borderId="1" xfId="0" applyNumberFormat="1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5" fillId="0" borderId="0" xfId="0" applyNumberFormat="1" applyFont="1" applyFill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</cellXfs>
  <cellStyles count="6">
    <cellStyle name="Hyperlink" xfId="2" builtinId="8"/>
    <cellStyle name="Hyperlink 2" xfId="4" xr:uid="{78B521F1-EC75-48D7-AC2F-27AE179F2900}"/>
    <cellStyle name="Normal" xfId="0" builtinId="0"/>
    <cellStyle name="Normal 2" xfId="1" xr:uid="{7EB79C91-F7AB-4D63-A88D-CE46816DA744}"/>
    <cellStyle name="Normal 2 2" xfId="5" xr:uid="{43C97270-A1CF-401A-A0E8-F0CAF350AE36}"/>
    <cellStyle name="Normal 3" xfId="3" xr:uid="{F721C859-0FF2-41B6-8351-9696DE5BDA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vita.lt/a-ag13t-elementas-ag13-lr44-l1154-1-5v-tecxus-alkaline?search=LR44" TargetMode="External"/><Relationship Id="rId13" Type="http://schemas.openxmlformats.org/officeDocument/2006/relationships/hyperlink" Target="https://www.evita.lt/medziagos-detales-konstravimui-ir-instaliavimui/izoliacines-medziagos-tarpines/izoliaciniai-karsciui-atrsparus-vamzdeliai-/q-vs1s-silikoninis-izoliacinis-vamzdelis-1-0mm-1m-200-c-skaidrus" TargetMode="External"/><Relationship Id="rId18" Type="http://schemas.openxmlformats.org/officeDocument/2006/relationships/hyperlink" Target="https://www.evita.lt/dirbtuviu-iranga/konstravimo-ir-montavimo-iranga/didinamieji-stiklai/i-zd142a-didinimo-stiklas-sviestuvas-zd-142a-56led" TargetMode="External"/><Relationship Id="rId3" Type="http://schemas.openxmlformats.org/officeDocument/2006/relationships/hyperlink" Target="https://www.evita.lt/i-pd2612-plaktukas-pd-2612-pro-skit?search=plaktukas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www.evita.lt/a-aaa950e-akumuliatorius-r03-aaa-1-2v-950mah-nimh-sanyo-eneloop?search=AAA" TargetMode="External"/><Relationship Id="rId12" Type="http://schemas.openxmlformats.org/officeDocument/2006/relationships/hyperlink" Target="https://www.evita.lt/jungtys/tv-ir-kitos-auksto-daznio-jungtys/kitos-auksto-daznio-jungtys/bnckkp-bnc-kistukas-kabeliui-prisukamas-90" TargetMode="External"/><Relationship Id="rId17" Type="http://schemas.openxmlformats.org/officeDocument/2006/relationships/hyperlink" Target="https://www.evita.lt/medziagos-detales-konstravimui-ir-instaliavimui/izoliacines-medziagos-tarpines/izoliaciniai-karsciui-atrsparus-vamzdeliai-/q-vs6s-silikoninis-izoliacinis-vamzdelis-6-0mm-skaidrus" TargetMode="External"/><Relationship Id="rId2" Type="http://schemas.openxmlformats.org/officeDocument/2006/relationships/hyperlink" Target="https://www.evita.lt/a-v6lf22-sarmine-baterija-6lr61-9v-varta?search=9V&amp;category_id=147" TargetMode="External"/><Relationship Id="rId16" Type="http://schemas.openxmlformats.org/officeDocument/2006/relationships/hyperlink" Target="https://www.evita.lt/medziagos-detales-konstravimui-ir-instaliavimui/izoliacines-medziagos-tarpines/izoliaciniai-karsciui-atrsparus-vamzdeliai-/q-vs4s-silikoninis-izoliacinis-vamzdelis-4-0mm-1m-200-c-skaidrus" TargetMode="External"/><Relationship Id="rId20" Type="http://schemas.openxmlformats.org/officeDocument/2006/relationships/hyperlink" Target="https://www.evita.lt/en/dirbtuviu-iranga/konstravimo-ir-montavimo-iranga/irankiai-izoliacijos-valymui-ir-jungciu-apspaudimui/i-ht336i-irankis-antgaliu-rg6-rg58-rg59-rg174-apspaudimui-ht-336i" TargetMode="External"/><Relationship Id="rId1" Type="http://schemas.openxmlformats.org/officeDocument/2006/relationships/hyperlink" Target="https://www.evita.lt/8s005-litavimo-pasta-50g-proskit?search=Litavimo%20pasta" TargetMode="External"/><Relationship Id="rId6" Type="http://schemas.openxmlformats.org/officeDocument/2006/relationships/hyperlink" Target="https://www.evita.lt/energijos-saltiniai/bendros-paskirties-li-ion-akumuliatoriai/a-lp863056-akumuliatorius-3-7v-1700mah-8-6x30x56mm-li-polymer" TargetMode="External"/><Relationship Id="rId11" Type="http://schemas.openxmlformats.org/officeDocument/2006/relationships/hyperlink" Target="https://www.evita.lt/jungtys/tv-ir-kitos-auksto-daznio-jungtys/kitos-auksto-daznio-jungtys/s-bnck-59-75-ntr-bnc-kistukas-rg-59-kabeliui-apspaudziamas-neutrik" TargetMode="External"/><Relationship Id="rId5" Type="http://schemas.openxmlformats.org/officeDocument/2006/relationships/hyperlink" Target="https://www.evita.lt/kabeliai-ir-laidai/kabeliu-aksesuarai/kabeliu-tvirtinimo-dirzeliai-ir-laikikliai/x-k150iu-laidu-tvirtinimo-dirzeliai-150x3-6mm-atsparus-uv-100vnt" TargetMode="External"/><Relationship Id="rId15" Type="http://schemas.openxmlformats.org/officeDocument/2006/relationships/hyperlink" Target="https://www.evita.lt/medziagos-detales-konstravimui-ir-instaliavimui/izoliacines-medziagos-tarpines/izoliaciniai-karsciui-atrsparus-vamzdeliai-/q-vs3s-silikoninis-izoliacinis-vamzdelis-3-0mm-1m-200-c-skaidrus" TargetMode="External"/><Relationship Id="rId10" Type="http://schemas.openxmlformats.org/officeDocument/2006/relationships/hyperlink" Target="https://www.evita.lt/i-sl125-slankmatis-0-125mm-rusija?search=matis" TargetMode="External"/><Relationship Id="rId19" Type="http://schemas.openxmlformats.org/officeDocument/2006/relationships/hyperlink" Target="https://www.evita.lt/dirbtuviu-iranga/matavimo-ir-kontroles-prietaisai/priedai-matavimo-prietaisams/k-p6100-kabelis-oscilografui-1-1-10-1-100-mhz-600v" TargetMode="External"/><Relationship Id="rId4" Type="http://schemas.openxmlformats.org/officeDocument/2006/relationships/hyperlink" Target="https://www.evita.lt/dirbtuviu-iranga/konstravimo-ir-montavimo-iranga/elektriniai-grezimo-sukimo-irankai-ir-ju-komplektai/vthds6-abrazyviniu-irankiu-rinkinys-188vnt" TargetMode="External"/><Relationship Id="rId9" Type="http://schemas.openxmlformats.org/officeDocument/2006/relationships/hyperlink" Target="https://www.evita.lt/v393-sidabro-oksido-elementas-v393-sr48-1_55v-varta?search=%20V393" TargetMode="External"/><Relationship Id="rId14" Type="http://schemas.openxmlformats.org/officeDocument/2006/relationships/hyperlink" Target="https://www.evita.lt/medziagos-detales-konstravimui-ir-instaliavimui/izoliacines-medziagos-tarpines/izoliaciniai-karsciui-atrsparus-vamzdeliai-/q-vs2s-silikoninis-izoliacinis-vamzdelis-2-0mm-1m-200-c-skaidr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EE1C7-2EDD-4FD7-88FD-17CA9C33B0A5}">
  <dimension ref="A1:L304"/>
  <sheetViews>
    <sheetView tabSelected="1" workbookViewId="0">
      <selection activeCell="K1" sqref="K1"/>
    </sheetView>
  </sheetViews>
  <sheetFormatPr defaultRowHeight="12.75" x14ac:dyDescent="0.25"/>
  <cols>
    <col min="1" max="1" width="6.7109375" style="59" customWidth="1"/>
    <col min="2" max="2" width="55.5703125" style="10" customWidth="1"/>
    <col min="3" max="3" width="18.140625" style="28" customWidth="1"/>
    <col min="4" max="4" width="8.140625" style="24" customWidth="1"/>
    <col min="5" max="5" width="6.7109375" style="55" customWidth="1"/>
    <col min="6" max="6" width="8.140625" style="38" customWidth="1"/>
    <col min="7" max="7" width="9.140625" style="61"/>
    <col min="8" max="8" width="16.7109375" style="10" customWidth="1"/>
    <col min="9" max="9" width="17.28515625" style="10" customWidth="1"/>
    <col min="10" max="10" width="10.5703125" style="10" customWidth="1"/>
    <col min="11" max="11" width="11.42578125" style="10" customWidth="1"/>
    <col min="12" max="256" width="9.140625" style="10"/>
    <col min="257" max="257" width="6.7109375" style="10" customWidth="1"/>
    <col min="258" max="258" width="55.5703125" style="10" customWidth="1"/>
    <col min="259" max="259" width="18.140625" style="10" customWidth="1"/>
    <col min="260" max="260" width="10.140625" style="10" customWidth="1"/>
    <col min="261" max="261" width="10.5703125" style="10" customWidth="1"/>
    <col min="262" max="262" width="11.7109375" style="10" customWidth="1"/>
    <col min="263" max="512" width="9.140625" style="10"/>
    <col min="513" max="513" width="6.7109375" style="10" customWidth="1"/>
    <col min="514" max="514" width="55.5703125" style="10" customWidth="1"/>
    <col min="515" max="515" width="18.140625" style="10" customWidth="1"/>
    <col min="516" max="516" width="10.140625" style="10" customWidth="1"/>
    <col min="517" max="517" width="10.5703125" style="10" customWidth="1"/>
    <col min="518" max="518" width="11.7109375" style="10" customWidth="1"/>
    <col min="519" max="768" width="9.140625" style="10"/>
    <col min="769" max="769" width="6.7109375" style="10" customWidth="1"/>
    <col min="770" max="770" width="55.5703125" style="10" customWidth="1"/>
    <col min="771" max="771" width="18.140625" style="10" customWidth="1"/>
    <col min="772" max="772" width="10.140625" style="10" customWidth="1"/>
    <col min="773" max="773" width="10.5703125" style="10" customWidth="1"/>
    <col min="774" max="774" width="11.7109375" style="10" customWidth="1"/>
    <col min="775" max="1024" width="9.140625" style="10"/>
    <col min="1025" max="1025" width="6.7109375" style="10" customWidth="1"/>
    <col min="1026" max="1026" width="55.5703125" style="10" customWidth="1"/>
    <col min="1027" max="1027" width="18.140625" style="10" customWidth="1"/>
    <col min="1028" max="1028" width="10.140625" style="10" customWidth="1"/>
    <col min="1029" max="1029" width="10.5703125" style="10" customWidth="1"/>
    <col min="1030" max="1030" width="11.7109375" style="10" customWidth="1"/>
    <col min="1031" max="1280" width="9.140625" style="10"/>
    <col min="1281" max="1281" width="6.7109375" style="10" customWidth="1"/>
    <col min="1282" max="1282" width="55.5703125" style="10" customWidth="1"/>
    <col min="1283" max="1283" width="18.140625" style="10" customWidth="1"/>
    <col min="1284" max="1284" width="10.140625" style="10" customWidth="1"/>
    <col min="1285" max="1285" width="10.5703125" style="10" customWidth="1"/>
    <col min="1286" max="1286" width="11.7109375" style="10" customWidth="1"/>
    <col min="1287" max="1536" width="9.140625" style="10"/>
    <col min="1537" max="1537" width="6.7109375" style="10" customWidth="1"/>
    <col min="1538" max="1538" width="55.5703125" style="10" customWidth="1"/>
    <col min="1539" max="1539" width="18.140625" style="10" customWidth="1"/>
    <col min="1540" max="1540" width="10.140625" style="10" customWidth="1"/>
    <col min="1541" max="1541" width="10.5703125" style="10" customWidth="1"/>
    <col min="1542" max="1542" width="11.7109375" style="10" customWidth="1"/>
    <col min="1543" max="1792" width="9.140625" style="10"/>
    <col min="1793" max="1793" width="6.7109375" style="10" customWidth="1"/>
    <col min="1794" max="1794" width="55.5703125" style="10" customWidth="1"/>
    <col min="1795" max="1795" width="18.140625" style="10" customWidth="1"/>
    <col min="1796" max="1796" width="10.140625" style="10" customWidth="1"/>
    <col min="1797" max="1797" width="10.5703125" style="10" customWidth="1"/>
    <col min="1798" max="1798" width="11.7109375" style="10" customWidth="1"/>
    <col min="1799" max="2048" width="9.140625" style="10"/>
    <col min="2049" max="2049" width="6.7109375" style="10" customWidth="1"/>
    <col min="2050" max="2050" width="55.5703125" style="10" customWidth="1"/>
    <col min="2051" max="2051" width="18.140625" style="10" customWidth="1"/>
    <col min="2052" max="2052" width="10.140625" style="10" customWidth="1"/>
    <col min="2053" max="2053" width="10.5703125" style="10" customWidth="1"/>
    <col min="2054" max="2054" width="11.7109375" style="10" customWidth="1"/>
    <col min="2055" max="2304" width="9.140625" style="10"/>
    <col min="2305" max="2305" width="6.7109375" style="10" customWidth="1"/>
    <col min="2306" max="2306" width="55.5703125" style="10" customWidth="1"/>
    <col min="2307" max="2307" width="18.140625" style="10" customWidth="1"/>
    <col min="2308" max="2308" width="10.140625" style="10" customWidth="1"/>
    <col min="2309" max="2309" width="10.5703125" style="10" customWidth="1"/>
    <col min="2310" max="2310" width="11.7109375" style="10" customWidth="1"/>
    <col min="2311" max="2560" width="9.140625" style="10"/>
    <col min="2561" max="2561" width="6.7109375" style="10" customWidth="1"/>
    <col min="2562" max="2562" width="55.5703125" style="10" customWidth="1"/>
    <col min="2563" max="2563" width="18.140625" style="10" customWidth="1"/>
    <col min="2564" max="2564" width="10.140625" style="10" customWidth="1"/>
    <col min="2565" max="2565" width="10.5703125" style="10" customWidth="1"/>
    <col min="2566" max="2566" width="11.7109375" style="10" customWidth="1"/>
    <col min="2567" max="2816" width="9.140625" style="10"/>
    <col min="2817" max="2817" width="6.7109375" style="10" customWidth="1"/>
    <col min="2818" max="2818" width="55.5703125" style="10" customWidth="1"/>
    <col min="2819" max="2819" width="18.140625" style="10" customWidth="1"/>
    <col min="2820" max="2820" width="10.140625" style="10" customWidth="1"/>
    <col min="2821" max="2821" width="10.5703125" style="10" customWidth="1"/>
    <col min="2822" max="2822" width="11.7109375" style="10" customWidth="1"/>
    <col min="2823" max="3072" width="9.140625" style="10"/>
    <col min="3073" max="3073" width="6.7109375" style="10" customWidth="1"/>
    <col min="3074" max="3074" width="55.5703125" style="10" customWidth="1"/>
    <col min="3075" max="3075" width="18.140625" style="10" customWidth="1"/>
    <col min="3076" max="3076" width="10.140625" style="10" customWidth="1"/>
    <col min="3077" max="3077" width="10.5703125" style="10" customWidth="1"/>
    <col min="3078" max="3078" width="11.7109375" style="10" customWidth="1"/>
    <col min="3079" max="3328" width="9.140625" style="10"/>
    <col min="3329" max="3329" width="6.7109375" style="10" customWidth="1"/>
    <col min="3330" max="3330" width="55.5703125" style="10" customWidth="1"/>
    <col min="3331" max="3331" width="18.140625" style="10" customWidth="1"/>
    <col min="3332" max="3332" width="10.140625" style="10" customWidth="1"/>
    <col min="3333" max="3333" width="10.5703125" style="10" customWidth="1"/>
    <col min="3334" max="3334" width="11.7109375" style="10" customWidth="1"/>
    <col min="3335" max="3584" width="9.140625" style="10"/>
    <col min="3585" max="3585" width="6.7109375" style="10" customWidth="1"/>
    <col min="3586" max="3586" width="55.5703125" style="10" customWidth="1"/>
    <col min="3587" max="3587" width="18.140625" style="10" customWidth="1"/>
    <col min="3588" max="3588" width="10.140625" style="10" customWidth="1"/>
    <col min="3589" max="3589" width="10.5703125" style="10" customWidth="1"/>
    <col min="3590" max="3590" width="11.7109375" style="10" customWidth="1"/>
    <col min="3591" max="3840" width="9.140625" style="10"/>
    <col min="3841" max="3841" width="6.7109375" style="10" customWidth="1"/>
    <col min="3842" max="3842" width="55.5703125" style="10" customWidth="1"/>
    <col min="3843" max="3843" width="18.140625" style="10" customWidth="1"/>
    <col min="3844" max="3844" width="10.140625" style="10" customWidth="1"/>
    <col min="3845" max="3845" width="10.5703125" style="10" customWidth="1"/>
    <col min="3846" max="3846" width="11.7109375" style="10" customWidth="1"/>
    <col min="3847" max="4096" width="9.140625" style="10"/>
    <col min="4097" max="4097" width="6.7109375" style="10" customWidth="1"/>
    <col min="4098" max="4098" width="55.5703125" style="10" customWidth="1"/>
    <col min="4099" max="4099" width="18.140625" style="10" customWidth="1"/>
    <col min="4100" max="4100" width="10.140625" style="10" customWidth="1"/>
    <col min="4101" max="4101" width="10.5703125" style="10" customWidth="1"/>
    <col min="4102" max="4102" width="11.7109375" style="10" customWidth="1"/>
    <col min="4103" max="4352" width="9.140625" style="10"/>
    <col min="4353" max="4353" width="6.7109375" style="10" customWidth="1"/>
    <col min="4354" max="4354" width="55.5703125" style="10" customWidth="1"/>
    <col min="4355" max="4355" width="18.140625" style="10" customWidth="1"/>
    <col min="4356" max="4356" width="10.140625" style="10" customWidth="1"/>
    <col min="4357" max="4357" width="10.5703125" style="10" customWidth="1"/>
    <col min="4358" max="4358" width="11.7109375" style="10" customWidth="1"/>
    <col min="4359" max="4608" width="9.140625" style="10"/>
    <col min="4609" max="4609" width="6.7109375" style="10" customWidth="1"/>
    <col min="4610" max="4610" width="55.5703125" style="10" customWidth="1"/>
    <col min="4611" max="4611" width="18.140625" style="10" customWidth="1"/>
    <col min="4612" max="4612" width="10.140625" style="10" customWidth="1"/>
    <col min="4613" max="4613" width="10.5703125" style="10" customWidth="1"/>
    <col min="4614" max="4614" width="11.7109375" style="10" customWidth="1"/>
    <col min="4615" max="4864" width="9.140625" style="10"/>
    <col min="4865" max="4865" width="6.7109375" style="10" customWidth="1"/>
    <col min="4866" max="4866" width="55.5703125" style="10" customWidth="1"/>
    <col min="4867" max="4867" width="18.140625" style="10" customWidth="1"/>
    <col min="4868" max="4868" width="10.140625" style="10" customWidth="1"/>
    <col min="4869" max="4869" width="10.5703125" style="10" customWidth="1"/>
    <col min="4870" max="4870" width="11.7109375" style="10" customWidth="1"/>
    <col min="4871" max="5120" width="9.140625" style="10"/>
    <col min="5121" max="5121" width="6.7109375" style="10" customWidth="1"/>
    <col min="5122" max="5122" width="55.5703125" style="10" customWidth="1"/>
    <col min="5123" max="5123" width="18.140625" style="10" customWidth="1"/>
    <col min="5124" max="5124" width="10.140625" style="10" customWidth="1"/>
    <col min="5125" max="5125" width="10.5703125" style="10" customWidth="1"/>
    <col min="5126" max="5126" width="11.7109375" style="10" customWidth="1"/>
    <col min="5127" max="5376" width="9.140625" style="10"/>
    <col min="5377" max="5377" width="6.7109375" style="10" customWidth="1"/>
    <col min="5378" max="5378" width="55.5703125" style="10" customWidth="1"/>
    <col min="5379" max="5379" width="18.140625" style="10" customWidth="1"/>
    <col min="5380" max="5380" width="10.140625" style="10" customWidth="1"/>
    <col min="5381" max="5381" width="10.5703125" style="10" customWidth="1"/>
    <col min="5382" max="5382" width="11.7109375" style="10" customWidth="1"/>
    <col min="5383" max="5632" width="9.140625" style="10"/>
    <col min="5633" max="5633" width="6.7109375" style="10" customWidth="1"/>
    <col min="5634" max="5634" width="55.5703125" style="10" customWidth="1"/>
    <col min="5635" max="5635" width="18.140625" style="10" customWidth="1"/>
    <col min="5636" max="5636" width="10.140625" style="10" customWidth="1"/>
    <col min="5637" max="5637" width="10.5703125" style="10" customWidth="1"/>
    <col min="5638" max="5638" width="11.7109375" style="10" customWidth="1"/>
    <col min="5639" max="5888" width="9.140625" style="10"/>
    <col min="5889" max="5889" width="6.7109375" style="10" customWidth="1"/>
    <col min="5890" max="5890" width="55.5703125" style="10" customWidth="1"/>
    <col min="5891" max="5891" width="18.140625" style="10" customWidth="1"/>
    <col min="5892" max="5892" width="10.140625" style="10" customWidth="1"/>
    <col min="5893" max="5893" width="10.5703125" style="10" customWidth="1"/>
    <col min="5894" max="5894" width="11.7109375" style="10" customWidth="1"/>
    <col min="5895" max="6144" width="9.140625" style="10"/>
    <col min="6145" max="6145" width="6.7109375" style="10" customWidth="1"/>
    <col min="6146" max="6146" width="55.5703125" style="10" customWidth="1"/>
    <col min="6147" max="6147" width="18.140625" style="10" customWidth="1"/>
    <col min="6148" max="6148" width="10.140625" style="10" customWidth="1"/>
    <col min="6149" max="6149" width="10.5703125" style="10" customWidth="1"/>
    <col min="6150" max="6150" width="11.7109375" style="10" customWidth="1"/>
    <col min="6151" max="6400" width="9.140625" style="10"/>
    <col min="6401" max="6401" width="6.7109375" style="10" customWidth="1"/>
    <col min="6402" max="6402" width="55.5703125" style="10" customWidth="1"/>
    <col min="6403" max="6403" width="18.140625" style="10" customWidth="1"/>
    <col min="6404" max="6404" width="10.140625" style="10" customWidth="1"/>
    <col min="6405" max="6405" width="10.5703125" style="10" customWidth="1"/>
    <col min="6406" max="6406" width="11.7109375" style="10" customWidth="1"/>
    <col min="6407" max="6656" width="9.140625" style="10"/>
    <col min="6657" max="6657" width="6.7109375" style="10" customWidth="1"/>
    <col min="6658" max="6658" width="55.5703125" style="10" customWidth="1"/>
    <col min="6659" max="6659" width="18.140625" style="10" customWidth="1"/>
    <col min="6660" max="6660" width="10.140625" style="10" customWidth="1"/>
    <col min="6661" max="6661" width="10.5703125" style="10" customWidth="1"/>
    <col min="6662" max="6662" width="11.7109375" style="10" customWidth="1"/>
    <col min="6663" max="6912" width="9.140625" style="10"/>
    <col min="6913" max="6913" width="6.7109375" style="10" customWidth="1"/>
    <col min="6914" max="6914" width="55.5703125" style="10" customWidth="1"/>
    <col min="6915" max="6915" width="18.140625" style="10" customWidth="1"/>
    <col min="6916" max="6916" width="10.140625" style="10" customWidth="1"/>
    <col min="6917" max="6917" width="10.5703125" style="10" customWidth="1"/>
    <col min="6918" max="6918" width="11.7109375" style="10" customWidth="1"/>
    <col min="6919" max="7168" width="9.140625" style="10"/>
    <col min="7169" max="7169" width="6.7109375" style="10" customWidth="1"/>
    <col min="7170" max="7170" width="55.5703125" style="10" customWidth="1"/>
    <col min="7171" max="7171" width="18.140625" style="10" customWidth="1"/>
    <col min="7172" max="7172" width="10.140625" style="10" customWidth="1"/>
    <col min="7173" max="7173" width="10.5703125" style="10" customWidth="1"/>
    <col min="7174" max="7174" width="11.7109375" style="10" customWidth="1"/>
    <col min="7175" max="7424" width="9.140625" style="10"/>
    <col min="7425" max="7425" width="6.7109375" style="10" customWidth="1"/>
    <col min="7426" max="7426" width="55.5703125" style="10" customWidth="1"/>
    <col min="7427" max="7427" width="18.140625" style="10" customWidth="1"/>
    <col min="7428" max="7428" width="10.140625" style="10" customWidth="1"/>
    <col min="7429" max="7429" width="10.5703125" style="10" customWidth="1"/>
    <col min="7430" max="7430" width="11.7109375" style="10" customWidth="1"/>
    <col min="7431" max="7680" width="9.140625" style="10"/>
    <col min="7681" max="7681" width="6.7109375" style="10" customWidth="1"/>
    <col min="7682" max="7682" width="55.5703125" style="10" customWidth="1"/>
    <col min="7683" max="7683" width="18.140625" style="10" customWidth="1"/>
    <col min="7684" max="7684" width="10.140625" style="10" customWidth="1"/>
    <col min="7685" max="7685" width="10.5703125" style="10" customWidth="1"/>
    <col min="7686" max="7686" width="11.7109375" style="10" customWidth="1"/>
    <col min="7687" max="7936" width="9.140625" style="10"/>
    <col min="7937" max="7937" width="6.7109375" style="10" customWidth="1"/>
    <col min="7938" max="7938" width="55.5703125" style="10" customWidth="1"/>
    <col min="7939" max="7939" width="18.140625" style="10" customWidth="1"/>
    <col min="7940" max="7940" width="10.140625" style="10" customWidth="1"/>
    <col min="7941" max="7941" width="10.5703125" style="10" customWidth="1"/>
    <col min="7942" max="7942" width="11.7109375" style="10" customWidth="1"/>
    <col min="7943" max="8192" width="9.140625" style="10"/>
    <col min="8193" max="8193" width="6.7109375" style="10" customWidth="1"/>
    <col min="8194" max="8194" width="55.5703125" style="10" customWidth="1"/>
    <col min="8195" max="8195" width="18.140625" style="10" customWidth="1"/>
    <col min="8196" max="8196" width="10.140625" style="10" customWidth="1"/>
    <col min="8197" max="8197" width="10.5703125" style="10" customWidth="1"/>
    <col min="8198" max="8198" width="11.7109375" style="10" customWidth="1"/>
    <col min="8199" max="8448" width="9.140625" style="10"/>
    <col min="8449" max="8449" width="6.7109375" style="10" customWidth="1"/>
    <col min="8450" max="8450" width="55.5703125" style="10" customWidth="1"/>
    <col min="8451" max="8451" width="18.140625" style="10" customWidth="1"/>
    <col min="8452" max="8452" width="10.140625" style="10" customWidth="1"/>
    <col min="8453" max="8453" width="10.5703125" style="10" customWidth="1"/>
    <col min="8454" max="8454" width="11.7109375" style="10" customWidth="1"/>
    <col min="8455" max="8704" width="9.140625" style="10"/>
    <col min="8705" max="8705" width="6.7109375" style="10" customWidth="1"/>
    <col min="8706" max="8706" width="55.5703125" style="10" customWidth="1"/>
    <col min="8707" max="8707" width="18.140625" style="10" customWidth="1"/>
    <col min="8708" max="8708" width="10.140625" style="10" customWidth="1"/>
    <col min="8709" max="8709" width="10.5703125" style="10" customWidth="1"/>
    <col min="8710" max="8710" width="11.7109375" style="10" customWidth="1"/>
    <col min="8711" max="8960" width="9.140625" style="10"/>
    <col min="8961" max="8961" width="6.7109375" style="10" customWidth="1"/>
    <col min="8962" max="8962" width="55.5703125" style="10" customWidth="1"/>
    <col min="8963" max="8963" width="18.140625" style="10" customWidth="1"/>
    <col min="8964" max="8964" width="10.140625" style="10" customWidth="1"/>
    <col min="8965" max="8965" width="10.5703125" style="10" customWidth="1"/>
    <col min="8966" max="8966" width="11.7109375" style="10" customWidth="1"/>
    <col min="8967" max="9216" width="9.140625" style="10"/>
    <col min="9217" max="9217" width="6.7109375" style="10" customWidth="1"/>
    <col min="9218" max="9218" width="55.5703125" style="10" customWidth="1"/>
    <col min="9219" max="9219" width="18.140625" style="10" customWidth="1"/>
    <col min="9220" max="9220" width="10.140625" style="10" customWidth="1"/>
    <col min="9221" max="9221" width="10.5703125" style="10" customWidth="1"/>
    <col min="9222" max="9222" width="11.7109375" style="10" customWidth="1"/>
    <col min="9223" max="9472" width="9.140625" style="10"/>
    <col min="9473" max="9473" width="6.7109375" style="10" customWidth="1"/>
    <col min="9474" max="9474" width="55.5703125" style="10" customWidth="1"/>
    <col min="9475" max="9475" width="18.140625" style="10" customWidth="1"/>
    <col min="9476" max="9476" width="10.140625" style="10" customWidth="1"/>
    <col min="9477" max="9477" width="10.5703125" style="10" customWidth="1"/>
    <col min="9478" max="9478" width="11.7109375" style="10" customWidth="1"/>
    <col min="9479" max="9728" width="9.140625" style="10"/>
    <col min="9729" max="9729" width="6.7109375" style="10" customWidth="1"/>
    <col min="9730" max="9730" width="55.5703125" style="10" customWidth="1"/>
    <col min="9731" max="9731" width="18.140625" style="10" customWidth="1"/>
    <col min="9732" max="9732" width="10.140625" style="10" customWidth="1"/>
    <col min="9733" max="9733" width="10.5703125" style="10" customWidth="1"/>
    <col min="9734" max="9734" width="11.7109375" style="10" customWidth="1"/>
    <col min="9735" max="9984" width="9.140625" style="10"/>
    <col min="9985" max="9985" width="6.7109375" style="10" customWidth="1"/>
    <col min="9986" max="9986" width="55.5703125" style="10" customWidth="1"/>
    <col min="9987" max="9987" width="18.140625" style="10" customWidth="1"/>
    <col min="9988" max="9988" width="10.140625" style="10" customWidth="1"/>
    <col min="9989" max="9989" width="10.5703125" style="10" customWidth="1"/>
    <col min="9990" max="9990" width="11.7109375" style="10" customWidth="1"/>
    <col min="9991" max="10240" width="9.140625" style="10"/>
    <col min="10241" max="10241" width="6.7109375" style="10" customWidth="1"/>
    <col min="10242" max="10242" width="55.5703125" style="10" customWidth="1"/>
    <col min="10243" max="10243" width="18.140625" style="10" customWidth="1"/>
    <col min="10244" max="10244" width="10.140625" style="10" customWidth="1"/>
    <col min="10245" max="10245" width="10.5703125" style="10" customWidth="1"/>
    <col min="10246" max="10246" width="11.7109375" style="10" customWidth="1"/>
    <col min="10247" max="10496" width="9.140625" style="10"/>
    <col min="10497" max="10497" width="6.7109375" style="10" customWidth="1"/>
    <col min="10498" max="10498" width="55.5703125" style="10" customWidth="1"/>
    <col min="10499" max="10499" width="18.140625" style="10" customWidth="1"/>
    <col min="10500" max="10500" width="10.140625" style="10" customWidth="1"/>
    <col min="10501" max="10501" width="10.5703125" style="10" customWidth="1"/>
    <col min="10502" max="10502" width="11.7109375" style="10" customWidth="1"/>
    <col min="10503" max="10752" width="9.140625" style="10"/>
    <col min="10753" max="10753" width="6.7109375" style="10" customWidth="1"/>
    <col min="10754" max="10754" width="55.5703125" style="10" customWidth="1"/>
    <col min="10755" max="10755" width="18.140625" style="10" customWidth="1"/>
    <col min="10756" max="10756" width="10.140625" style="10" customWidth="1"/>
    <col min="10757" max="10757" width="10.5703125" style="10" customWidth="1"/>
    <col min="10758" max="10758" width="11.7109375" style="10" customWidth="1"/>
    <col min="10759" max="11008" width="9.140625" style="10"/>
    <col min="11009" max="11009" width="6.7109375" style="10" customWidth="1"/>
    <col min="11010" max="11010" width="55.5703125" style="10" customWidth="1"/>
    <col min="11011" max="11011" width="18.140625" style="10" customWidth="1"/>
    <col min="11012" max="11012" width="10.140625" style="10" customWidth="1"/>
    <col min="11013" max="11013" width="10.5703125" style="10" customWidth="1"/>
    <col min="11014" max="11014" width="11.7109375" style="10" customWidth="1"/>
    <col min="11015" max="11264" width="9.140625" style="10"/>
    <col min="11265" max="11265" width="6.7109375" style="10" customWidth="1"/>
    <col min="11266" max="11266" width="55.5703125" style="10" customWidth="1"/>
    <col min="11267" max="11267" width="18.140625" style="10" customWidth="1"/>
    <col min="11268" max="11268" width="10.140625" style="10" customWidth="1"/>
    <col min="11269" max="11269" width="10.5703125" style="10" customWidth="1"/>
    <col min="11270" max="11270" width="11.7109375" style="10" customWidth="1"/>
    <col min="11271" max="11520" width="9.140625" style="10"/>
    <col min="11521" max="11521" width="6.7109375" style="10" customWidth="1"/>
    <col min="11522" max="11522" width="55.5703125" style="10" customWidth="1"/>
    <col min="11523" max="11523" width="18.140625" style="10" customWidth="1"/>
    <col min="11524" max="11524" width="10.140625" style="10" customWidth="1"/>
    <col min="11525" max="11525" width="10.5703125" style="10" customWidth="1"/>
    <col min="11526" max="11526" width="11.7109375" style="10" customWidth="1"/>
    <col min="11527" max="11776" width="9.140625" style="10"/>
    <col min="11777" max="11777" width="6.7109375" style="10" customWidth="1"/>
    <col min="11778" max="11778" width="55.5703125" style="10" customWidth="1"/>
    <col min="11779" max="11779" width="18.140625" style="10" customWidth="1"/>
    <col min="11780" max="11780" width="10.140625" style="10" customWidth="1"/>
    <col min="11781" max="11781" width="10.5703125" style="10" customWidth="1"/>
    <col min="11782" max="11782" width="11.7109375" style="10" customWidth="1"/>
    <col min="11783" max="12032" width="9.140625" style="10"/>
    <col min="12033" max="12033" width="6.7109375" style="10" customWidth="1"/>
    <col min="12034" max="12034" width="55.5703125" style="10" customWidth="1"/>
    <col min="12035" max="12035" width="18.140625" style="10" customWidth="1"/>
    <col min="12036" max="12036" width="10.140625" style="10" customWidth="1"/>
    <col min="12037" max="12037" width="10.5703125" style="10" customWidth="1"/>
    <col min="12038" max="12038" width="11.7109375" style="10" customWidth="1"/>
    <col min="12039" max="12288" width="9.140625" style="10"/>
    <col min="12289" max="12289" width="6.7109375" style="10" customWidth="1"/>
    <col min="12290" max="12290" width="55.5703125" style="10" customWidth="1"/>
    <col min="12291" max="12291" width="18.140625" style="10" customWidth="1"/>
    <col min="12292" max="12292" width="10.140625" style="10" customWidth="1"/>
    <col min="12293" max="12293" width="10.5703125" style="10" customWidth="1"/>
    <col min="12294" max="12294" width="11.7109375" style="10" customWidth="1"/>
    <col min="12295" max="12544" width="9.140625" style="10"/>
    <col min="12545" max="12545" width="6.7109375" style="10" customWidth="1"/>
    <col min="12546" max="12546" width="55.5703125" style="10" customWidth="1"/>
    <col min="12547" max="12547" width="18.140625" style="10" customWidth="1"/>
    <col min="12548" max="12548" width="10.140625" style="10" customWidth="1"/>
    <col min="12549" max="12549" width="10.5703125" style="10" customWidth="1"/>
    <col min="12550" max="12550" width="11.7109375" style="10" customWidth="1"/>
    <col min="12551" max="12800" width="9.140625" style="10"/>
    <col min="12801" max="12801" width="6.7109375" style="10" customWidth="1"/>
    <col min="12802" max="12802" width="55.5703125" style="10" customWidth="1"/>
    <col min="12803" max="12803" width="18.140625" style="10" customWidth="1"/>
    <col min="12804" max="12804" width="10.140625" style="10" customWidth="1"/>
    <col min="12805" max="12805" width="10.5703125" style="10" customWidth="1"/>
    <col min="12806" max="12806" width="11.7109375" style="10" customWidth="1"/>
    <col min="12807" max="13056" width="9.140625" style="10"/>
    <col min="13057" max="13057" width="6.7109375" style="10" customWidth="1"/>
    <col min="13058" max="13058" width="55.5703125" style="10" customWidth="1"/>
    <col min="13059" max="13059" width="18.140625" style="10" customWidth="1"/>
    <col min="13060" max="13060" width="10.140625" style="10" customWidth="1"/>
    <col min="13061" max="13061" width="10.5703125" style="10" customWidth="1"/>
    <col min="13062" max="13062" width="11.7109375" style="10" customWidth="1"/>
    <col min="13063" max="13312" width="9.140625" style="10"/>
    <col min="13313" max="13313" width="6.7109375" style="10" customWidth="1"/>
    <col min="13314" max="13314" width="55.5703125" style="10" customWidth="1"/>
    <col min="13315" max="13315" width="18.140625" style="10" customWidth="1"/>
    <col min="13316" max="13316" width="10.140625" style="10" customWidth="1"/>
    <col min="13317" max="13317" width="10.5703125" style="10" customWidth="1"/>
    <col min="13318" max="13318" width="11.7109375" style="10" customWidth="1"/>
    <col min="13319" max="13568" width="9.140625" style="10"/>
    <col min="13569" max="13569" width="6.7109375" style="10" customWidth="1"/>
    <col min="13570" max="13570" width="55.5703125" style="10" customWidth="1"/>
    <col min="13571" max="13571" width="18.140625" style="10" customWidth="1"/>
    <col min="13572" max="13572" width="10.140625" style="10" customWidth="1"/>
    <col min="13573" max="13573" width="10.5703125" style="10" customWidth="1"/>
    <col min="13574" max="13574" width="11.7109375" style="10" customWidth="1"/>
    <col min="13575" max="13824" width="9.140625" style="10"/>
    <col min="13825" max="13825" width="6.7109375" style="10" customWidth="1"/>
    <col min="13826" max="13826" width="55.5703125" style="10" customWidth="1"/>
    <col min="13827" max="13827" width="18.140625" style="10" customWidth="1"/>
    <col min="13828" max="13828" width="10.140625" style="10" customWidth="1"/>
    <col min="13829" max="13829" width="10.5703125" style="10" customWidth="1"/>
    <col min="13830" max="13830" width="11.7109375" style="10" customWidth="1"/>
    <col min="13831" max="14080" width="9.140625" style="10"/>
    <col min="14081" max="14081" width="6.7109375" style="10" customWidth="1"/>
    <col min="14082" max="14082" width="55.5703125" style="10" customWidth="1"/>
    <col min="14083" max="14083" width="18.140625" style="10" customWidth="1"/>
    <col min="14084" max="14084" width="10.140625" style="10" customWidth="1"/>
    <col min="14085" max="14085" width="10.5703125" style="10" customWidth="1"/>
    <col min="14086" max="14086" width="11.7109375" style="10" customWidth="1"/>
    <col min="14087" max="14336" width="9.140625" style="10"/>
    <col min="14337" max="14337" width="6.7109375" style="10" customWidth="1"/>
    <col min="14338" max="14338" width="55.5703125" style="10" customWidth="1"/>
    <col min="14339" max="14339" width="18.140625" style="10" customWidth="1"/>
    <col min="14340" max="14340" width="10.140625" style="10" customWidth="1"/>
    <col min="14341" max="14341" width="10.5703125" style="10" customWidth="1"/>
    <col min="14342" max="14342" width="11.7109375" style="10" customWidth="1"/>
    <col min="14343" max="14592" width="9.140625" style="10"/>
    <col min="14593" max="14593" width="6.7109375" style="10" customWidth="1"/>
    <col min="14594" max="14594" width="55.5703125" style="10" customWidth="1"/>
    <col min="14595" max="14595" width="18.140625" style="10" customWidth="1"/>
    <col min="14596" max="14596" width="10.140625" style="10" customWidth="1"/>
    <col min="14597" max="14597" width="10.5703125" style="10" customWidth="1"/>
    <col min="14598" max="14598" width="11.7109375" style="10" customWidth="1"/>
    <col min="14599" max="14848" width="9.140625" style="10"/>
    <col min="14849" max="14849" width="6.7109375" style="10" customWidth="1"/>
    <col min="14850" max="14850" width="55.5703125" style="10" customWidth="1"/>
    <col min="14851" max="14851" width="18.140625" style="10" customWidth="1"/>
    <col min="14852" max="14852" width="10.140625" style="10" customWidth="1"/>
    <col min="14853" max="14853" width="10.5703125" style="10" customWidth="1"/>
    <col min="14854" max="14854" width="11.7109375" style="10" customWidth="1"/>
    <col min="14855" max="15104" width="9.140625" style="10"/>
    <col min="15105" max="15105" width="6.7109375" style="10" customWidth="1"/>
    <col min="15106" max="15106" width="55.5703125" style="10" customWidth="1"/>
    <col min="15107" max="15107" width="18.140625" style="10" customWidth="1"/>
    <col min="15108" max="15108" width="10.140625" style="10" customWidth="1"/>
    <col min="15109" max="15109" width="10.5703125" style="10" customWidth="1"/>
    <col min="15110" max="15110" width="11.7109375" style="10" customWidth="1"/>
    <col min="15111" max="15360" width="9.140625" style="10"/>
    <col min="15361" max="15361" width="6.7109375" style="10" customWidth="1"/>
    <col min="15362" max="15362" width="55.5703125" style="10" customWidth="1"/>
    <col min="15363" max="15363" width="18.140625" style="10" customWidth="1"/>
    <col min="15364" max="15364" width="10.140625" style="10" customWidth="1"/>
    <col min="15365" max="15365" width="10.5703125" style="10" customWidth="1"/>
    <col min="15366" max="15366" width="11.7109375" style="10" customWidth="1"/>
    <col min="15367" max="15616" width="9.140625" style="10"/>
    <col min="15617" max="15617" width="6.7109375" style="10" customWidth="1"/>
    <col min="15618" max="15618" width="55.5703125" style="10" customWidth="1"/>
    <col min="15619" max="15619" width="18.140625" style="10" customWidth="1"/>
    <col min="15620" max="15620" width="10.140625" style="10" customWidth="1"/>
    <col min="15621" max="15621" width="10.5703125" style="10" customWidth="1"/>
    <col min="15622" max="15622" width="11.7109375" style="10" customWidth="1"/>
    <col min="15623" max="15872" width="9.140625" style="10"/>
    <col min="15873" max="15873" width="6.7109375" style="10" customWidth="1"/>
    <col min="15874" max="15874" width="55.5703125" style="10" customWidth="1"/>
    <col min="15875" max="15875" width="18.140625" style="10" customWidth="1"/>
    <col min="15876" max="15876" width="10.140625" style="10" customWidth="1"/>
    <col min="15877" max="15877" width="10.5703125" style="10" customWidth="1"/>
    <col min="15878" max="15878" width="11.7109375" style="10" customWidth="1"/>
    <col min="15879" max="16128" width="9.140625" style="10"/>
    <col min="16129" max="16129" width="6.7109375" style="10" customWidth="1"/>
    <col min="16130" max="16130" width="55.5703125" style="10" customWidth="1"/>
    <col min="16131" max="16131" width="18.140625" style="10" customWidth="1"/>
    <col min="16132" max="16132" width="10.140625" style="10" customWidth="1"/>
    <col min="16133" max="16133" width="10.5703125" style="10" customWidth="1"/>
    <col min="16134" max="16134" width="11.7109375" style="10" customWidth="1"/>
    <col min="16135" max="16384" width="9.140625" style="10"/>
  </cols>
  <sheetData>
    <row r="1" spans="1:12" ht="35.25" customHeight="1" x14ac:dyDescent="0.25">
      <c r="A1" s="56" t="s">
        <v>0</v>
      </c>
      <c r="B1" s="30" t="s">
        <v>1</v>
      </c>
      <c r="C1" s="25" t="s">
        <v>2</v>
      </c>
      <c r="D1" s="9" t="s">
        <v>3</v>
      </c>
      <c r="E1" s="47" t="s">
        <v>4</v>
      </c>
      <c r="F1" s="35" t="s">
        <v>5</v>
      </c>
      <c r="G1" s="60" t="s">
        <v>598</v>
      </c>
      <c r="H1" s="64" t="s">
        <v>599</v>
      </c>
      <c r="I1" s="64" t="s">
        <v>600</v>
      </c>
      <c r="J1" s="64" t="s">
        <v>601</v>
      </c>
      <c r="K1" s="64" t="s">
        <v>602</v>
      </c>
      <c r="L1" s="63"/>
    </row>
    <row r="2" spans="1:12" ht="18" customHeight="1" x14ac:dyDescent="0.25">
      <c r="A2" s="57">
        <v>1</v>
      </c>
      <c r="B2" s="18" t="s">
        <v>365</v>
      </c>
      <c r="C2" s="23" t="s">
        <v>547</v>
      </c>
      <c r="D2" s="7">
        <v>1</v>
      </c>
      <c r="E2" s="48">
        <v>15</v>
      </c>
      <c r="F2" s="36">
        <f>D2*E2</f>
        <v>15</v>
      </c>
      <c r="G2" s="62">
        <f>F2/1.21</f>
        <v>12.396694214876034</v>
      </c>
      <c r="H2" s="65"/>
      <c r="I2" s="65"/>
      <c r="J2" s="65"/>
      <c r="K2" s="65"/>
    </row>
    <row r="3" spans="1:12" ht="18" customHeight="1" x14ac:dyDescent="0.25">
      <c r="A3" s="58">
        <f>A2+1</f>
        <v>2</v>
      </c>
      <c r="B3" s="12" t="s">
        <v>54</v>
      </c>
      <c r="C3" s="1" t="s">
        <v>55</v>
      </c>
      <c r="D3" s="2">
        <v>1</v>
      </c>
      <c r="E3" s="22">
        <v>10</v>
      </c>
      <c r="F3" s="36">
        <f t="shared" ref="F3:F66" si="0">D3*E3</f>
        <v>10</v>
      </c>
      <c r="G3" s="62">
        <f t="shared" ref="G3:G66" si="1">F3/1.21</f>
        <v>8.2644628099173563</v>
      </c>
      <c r="H3" s="65"/>
      <c r="I3" s="65"/>
      <c r="J3" s="65"/>
      <c r="K3" s="65"/>
    </row>
    <row r="4" spans="1:12" ht="18" customHeight="1" x14ac:dyDescent="0.25">
      <c r="A4" s="58">
        <f t="shared" ref="A4:A67" si="2">A3+1</f>
        <v>3</v>
      </c>
      <c r="B4" s="12" t="s">
        <v>58</v>
      </c>
      <c r="C4" s="1" t="s">
        <v>59</v>
      </c>
      <c r="D4" s="2">
        <v>1</v>
      </c>
      <c r="E4" s="22">
        <v>5.2</v>
      </c>
      <c r="F4" s="36">
        <f t="shared" si="0"/>
        <v>5.2</v>
      </c>
      <c r="G4" s="62">
        <f t="shared" si="1"/>
        <v>4.2975206611570247</v>
      </c>
      <c r="H4" s="65"/>
      <c r="I4" s="65"/>
      <c r="J4" s="65"/>
      <c r="K4" s="65"/>
    </row>
    <row r="5" spans="1:12" ht="18" customHeight="1" x14ac:dyDescent="0.25">
      <c r="A5" s="58">
        <f t="shared" si="2"/>
        <v>4</v>
      </c>
      <c r="B5" s="12" t="s">
        <v>56</v>
      </c>
      <c r="C5" s="3" t="s">
        <v>57</v>
      </c>
      <c r="D5" s="2">
        <v>1</v>
      </c>
      <c r="E5" s="49">
        <v>9</v>
      </c>
      <c r="F5" s="36">
        <f t="shared" si="0"/>
        <v>9</v>
      </c>
      <c r="G5" s="62">
        <f t="shared" si="1"/>
        <v>7.4380165289256199</v>
      </c>
      <c r="H5" s="65"/>
      <c r="I5" s="65"/>
      <c r="J5" s="65"/>
      <c r="K5" s="65"/>
    </row>
    <row r="6" spans="1:12" ht="18" customHeight="1" x14ac:dyDescent="0.25">
      <c r="A6" s="58">
        <f t="shared" si="2"/>
        <v>5</v>
      </c>
      <c r="B6" s="8" t="s">
        <v>366</v>
      </c>
      <c r="C6" s="23" t="s">
        <v>367</v>
      </c>
      <c r="D6" s="7">
        <v>1</v>
      </c>
      <c r="E6" s="48">
        <v>6</v>
      </c>
      <c r="F6" s="36">
        <f t="shared" si="0"/>
        <v>6</v>
      </c>
      <c r="G6" s="62">
        <f t="shared" si="1"/>
        <v>4.9586776859504136</v>
      </c>
      <c r="H6" s="65"/>
      <c r="I6" s="65"/>
      <c r="J6" s="65"/>
      <c r="K6" s="65"/>
    </row>
    <row r="7" spans="1:12" ht="18" customHeight="1" x14ac:dyDescent="0.25">
      <c r="A7" s="58">
        <f t="shared" si="2"/>
        <v>6</v>
      </c>
      <c r="B7" s="20" t="s">
        <v>387</v>
      </c>
      <c r="C7" s="1" t="s">
        <v>388</v>
      </c>
      <c r="D7" s="2">
        <v>4</v>
      </c>
      <c r="E7" s="50">
        <v>5</v>
      </c>
      <c r="F7" s="36">
        <f t="shared" si="0"/>
        <v>20</v>
      </c>
      <c r="G7" s="62">
        <f t="shared" si="1"/>
        <v>16.528925619834713</v>
      </c>
      <c r="H7" s="65"/>
      <c r="I7" s="65"/>
      <c r="J7" s="65"/>
      <c r="K7" s="65"/>
    </row>
    <row r="8" spans="1:12" ht="18" customHeight="1" x14ac:dyDescent="0.25">
      <c r="A8" s="58">
        <f t="shared" si="2"/>
        <v>7</v>
      </c>
      <c r="B8" s="23" t="s">
        <v>434</v>
      </c>
      <c r="C8" s="23" t="s">
        <v>435</v>
      </c>
      <c r="D8" s="7">
        <v>2</v>
      </c>
      <c r="E8" s="51">
        <v>8</v>
      </c>
      <c r="F8" s="36">
        <f t="shared" si="0"/>
        <v>16</v>
      </c>
      <c r="G8" s="62">
        <f t="shared" si="1"/>
        <v>13.223140495867769</v>
      </c>
      <c r="H8" s="65"/>
      <c r="I8" s="65"/>
      <c r="J8" s="65"/>
      <c r="K8" s="65"/>
    </row>
    <row r="9" spans="1:12" ht="18" customHeight="1" x14ac:dyDescent="0.25">
      <c r="A9" s="58">
        <f t="shared" si="2"/>
        <v>8</v>
      </c>
      <c r="B9" s="34" t="s">
        <v>368</v>
      </c>
      <c r="C9" s="23" t="s">
        <v>369</v>
      </c>
      <c r="D9" s="7">
        <v>3</v>
      </c>
      <c r="E9" s="51">
        <v>2.5</v>
      </c>
      <c r="F9" s="36">
        <f t="shared" si="0"/>
        <v>7.5</v>
      </c>
      <c r="G9" s="62">
        <f t="shared" si="1"/>
        <v>6.1983471074380168</v>
      </c>
      <c r="H9" s="65"/>
      <c r="I9" s="65"/>
      <c r="J9" s="65"/>
      <c r="K9" s="65"/>
    </row>
    <row r="10" spans="1:12" ht="18" customHeight="1" x14ac:dyDescent="0.25">
      <c r="A10" s="58">
        <f t="shared" si="2"/>
        <v>9</v>
      </c>
      <c r="B10" s="12" t="s">
        <v>66</v>
      </c>
      <c r="C10" s="1" t="s">
        <v>67</v>
      </c>
      <c r="D10" s="2">
        <v>8</v>
      </c>
      <c r="E10" s="22">
        <v>5</v>
      </c>
      <c r="F10" s="36">
        <f t="shared" si="0"/>
        <v>40</v>
      </c>
      <c r="G10" s="62">
        <f t="shared" si="1"/>
        <v>33.057851239669425</v>
      </c>
      <c r="H10" s="65"/>
      <c r="I10" s="65"/>
      <c r="J10" s="65"/>
      <c r="K10" s="65"/>
    </row>
    <row r="11" spans="1:12" ht="18" customHeight="1" x14ac:dyDescent="0.25">
      <c r="A11" s="58">
        <f t="shared" si="2"/>
        <v>10</v>
      </c>
      <c r="B11" s="20" t="s">
        <v>391</v>
      </c>
      <c r="C11" s="1" t="s">
        <v>67</v>
      </c>
      <c r="D11" s="2">
        <v>2</v>
      </c>
      <c r="E11" s="50">
        <v>5</v>
      </c>
      <c r="F11" s="36">
        <f t="shared" si="0"/>
        <v>10</v>
      </c>
      <c r="G11" s="62">
        <f t="shared" si="1"/>
        <v>8.2644628099173563</v>
      </c>
      <c r="H11" s="65"/>
      <c r="I11" s="65"/>
      <c r="J11" s="65"/>
      <c r="K11" s="65"/>
    </row>
    <row r="12" spans="1:12" ht="18" customHeight="1" x14ac:dyDescent="0.25">
      <c r="A12" s="58">
        <f t="shared" si="2"/>
        <v>11</v>
      </c>
      <c r="B12" s="12" t="s">
        <v>64</v>
      </c>
      <c r="C12" s="1" t="s">
        <v>65</v>
      </c>
      <c r="D12" s="2">
        <v>8</v>
      </c>
      <c r="E12" s="22">
        <v>6.5</v>
      </c>
      <c r="F12" s="36">
        <f t="shared" si="0"/>
        <v>52</v>
      </c>
      <c r="G12" s="62">
        <f t="shared" si="1"/>
        <v>42.97520661157025</v>
      </c>
      <c r="H12" s="65"/>
      <c r="I12" s="65"/>
      <c r="J12" s="65"/>
      <c r="K12" s="65"/>
    </row>
    <row r="13" spans="1:12" ht="18" customHeight="1" x14ac:dyDescent="0.25">
      <c r="A13" s="58">
        <f t="shared" si="2"/>
        <v>12</v>
      </c>
      <c r="B13" s="8" t="s">
        <v>370</v>
      </c>
      <c r="C13" s="23" t="s">
        <v>371</v>
      </c>
      <c r="D13" s="7">
        <v>4</v>
      </c>
      <c r="E13" s="51">
        <v>3</v>
      </c>
      <c r="F13" s="36">
        <f t="shared" si="0"/>
        <v>12</v>
      </c>
      <c r="G13" s="62">
        <f t="shared" si="1"/>
        <v>9.9173553719008272</v>
      </c>
      <c r="H13" s="65"/>
      <c r="I13" s="65"/>
      <c r="J13" s="65"/>
      <c r="K13" s="65"/>
    </row>
    <row r="14" spans="1:12" ht="18" customHeight="1" x14ac:dyDescent="0.25">
      <c r="A14" s="58">
        <f t="shared" si="2"/>
        <v>13</v>
      </c>
      <c r="B14" s="12" t="s">
        <v>351</v>
      </c>
      <c r="C14" s="1" t="s">
        <v>352</v>
      </c>
      <c r="D14" s="2">
        <v>10</v>
      </c>
      <c r="E14" s="49">
        <v>0.38</v>
      </c>
      <c r="F14" s="36">
        <f t="shared" si="0"/>
        <v>3.8</v>
      </c>
      <c r="G14" s="62">
        <f t="shared" si="1"/>
        <v>3.1404958677685948</v>
      </c>
      <c r="H14" s="65"/>
      <c r="I14" s="65"/>
      <c r="J14" s="65"/>
      <c r="K14" s="65"/>
    </row>
    <row r="15" spans="1:12" ht="18" customHeight="1" x14ac:dyDescent="0.25">
      <c r="A15" s="58">
        <f t="shared" si="2"/>
        <v>14</v>
      </c>
      <c r="B15" s="12" t="s">
        <v>353</v>
      </c>
      <c r="C15" s="1" t="s">
        <v>354</v>
      </c>
      <c r="D15" s="11">
        <v>10</v>
      </c>
      <c r="E15" s="49">
        <v>0.38</v>
      </c>
      <c r="F15" s="36">
        <f t="shared" si="0"/>
        <v>3.8</v>
      </c>
      <c r="G15" s="62">
        <f t="shared" si="1"/>
        <v>3.1404958677685948</v>
      </c>
      <c r="H15" s="65"/>
      <c r="I15" s="65"/>
      <c r="J15" s="65"/>
      <c r="K15" s="65"/>
    </row>
    <row r="16" spans="1:12" ht="18" customHeight="1" x14ac:dyDescent="0.25">
      <c r="A16" s="58">
        <f t="shared" si="2"/>
        <v>15</v>
      </c>
      <c r="B16" s="1" t="s">
        <v>398</v>
      </c>
      <c r="C16" s="1" t="s">
        <v>399</v>
      </c>
      <c r="D16" s="2">
        <v>1</v>
      </c>
      <c r="E16" s="49">
        <v>7.5</v>
      </c>
      <c r="F16" s="36">
        <f t="shared" si="0"/>
        <v>7.5</v>
      </c>
      <c r="G16" s="62">
        <f t="shared" si="1"/>
        <v>6.1983471074380168</v>
      </c>
      <c r="H16" s="65"/>
      <c r="I16" s="65"/>
      <c r="J16" s="65"/>
      <c r="K16" s="65"/>
    </row>
    <row r="17" spans="1:11" ht="18" customHeight="1" x14ac:dyDescent="0.25">
      <c r="A17" s="58">
        <f t="shared" si="2"/>
        <v>16</v>
      </c>
      <c r="B17" s="1" t="s">
        <v>78</v>
      </c>
      <c r="C17" s="1" t="s">
        <v>79</v>
      </c>
      <c r="D17" s="2">
        <v>1</v>
      </c>
      <c r="E17" s="50">
        <v>30</v>
      </c>
      <c r="F17" s="36">
        <f t="shared" si="0"/>
        <v>30</v>
      </c>
      <c r="G17" s="62">
        <f t="shared" si="1"/>
        <v>24.793388429752067</v>
      </c>
      <c r="H17" s="65"/>
      <c r="I17" s="65"/>
      <c r="J17" s="65"/>
      <c r="K17" s="65"/>
    </row>
    <row r="18" spans="1:11" ht="18" customHeight="1" x14ac:dyDescent="0.25">
      <c r="A18" s="58">
        <f t="shared" si="2"/>
        <v>17</v>
      </c>
      <c r="B18" s="41" t="s">
        <v>574</v>
      </c>
      <c r="C18" s="42" t="s">
        <v>282</v>
      </c>
      <c r="D18" s="40">
        <v>1</v>
      </c>
      <c r="E18" s="52">
        <v>7.5</v>
      </c>
      <c r="F18" s="36">
        <f t="shared" si="0"/>
        <v>7.5</v>
      </c>
      <c r="G18" s="62">
        <f t="shared" si="1"/>
        <v>6.1983471074380168</v>
      </c>
      <c r="H18" s="65"/>
      <c r="I18" s="65"/>
      <c r="J18" s="65"/>
      <c r="K18" s="65"/>
    </row>
    <row r="19" spans="1:11" ht="18" customHeight="1" x14ac:dyDescent="0.25">
      <c r="A19" s="58">
        <f t="shared" si="2"/>
        <v>18</v>
      </c>
      <c r="B19" s="12" t="s">
        <v>484</v>
      </c>
      <c r="C19" s="1" t="s">
        <v>485</v>
      </c>
      <c r="D19" s="2">
        <v>2</v>
      </c>
      <c r="E19" s="22">
        <v>9.3000000000000007</v>
      </c>
      <c r="F19" s="36">
        <f t="shared" si="0"/>
        <v>18.600000000000001</v>
      </c>
      <c r="G19" s="62">
        <f t="shared" si="1"/>
        <v>15.371900826446282</v>
      </c>
      <c r="H19" s="65"/>
      <c r="I19" s="65"/>
      <c r="J19" s="65"/>
      <c r="K19" s="65"/>
    </row>
    <row r="20" spans="1:11" ht="18" customHeight="1" x14ac:dyDescent="0.25">
      <c r="A20" s="58">
        <f t="shared" si="2"/>
        <v>19</v>
      </c>
      <c r="B20" s="33" t="s">
        <v>157</v>
      </c>
      <c r="C20" s="26" t="s">
        <v>159</v>
      </c>
      <c r="D20" s="14">
        <v>1</v>
      </c>
      <c r="E20" s="53">
        <v>7.8</v>
      </c>
      <c r="F20" s="36">
        <f t="shared" si="0"/>
        <v>7.8</v>
      </c>
      <c r="G20" s="62">
        <f t="shared" si="1"/>
        <v>6.446280991735537</v>
      </c>
      <c r="H20" s="65"/>
      <c r="I20" s="65"/>
      <c r="J20" s="65"/>
      <c r="K20" s="65"/>
    </row>
    <row r="21" spans="1:11" ht="18" customHeight="1" x14ac:dyDescent="0.25">
      <c r="A21" s="58">
        <f t="shared" si="2"/>
        <v>20</v>
      </c>
      <c r="B21" s="33" t="s">
        <v>157</v>
      </c>
      <c r="C21" s="26" t="s">
        <v>158</v>
      </c>
      <c r="D21" s="14">
        <v>1</v>
      </c>
      <c r="E21" s="53">
        <v>9.1999999999999993</v>
      </c>
      <c r="F21" s="36">
        <f t="shared" si="0"/>
        <v>9.1999999999999993</v>
      </c>
      <c r="G21" s="62">
        <f t="shared" si="1"/>
        <v>7.6033057851239665</v>
      </c>
      <c r="H21" s="65"/>
      <c r="I21" s="65"/>
      <c r="J21" s="65"/>
      <c r="K21" s="65"/>
    </row>
    <row r="22" spans="1:11" ht="18" customHeight="1" x14ac:dyDescent="0.25">
      <c r="A22" s="58">
        <f t="shared" si="2"/>
        <v>21</v>
      </c>
      <c r="B22" s="12" t="s">
        <v>453</v>
      </c>
      <c r="C22" s="1" t="s">
        <v>454</v>
      </c>
      <c r="D22" s="2">
        <v>1</v>
      </c>
      <c r="E22" s="22">
        <v>24</v>
      </c>
      <c r="F22" s="36">
        <f t="shared" si="0"/>
        <v>24</v>
      </c>
      <c r="G22" s="62">
        <f t="shared" si="1"/>
        <v>19.834710743801654</v>
      </c>
      <c r="H22" s="65"/>
      <c r="I22" s="65"/>
      <c r="J22" s="65"/>
      <c r="K22" s="65"/>
    </row>
    <row r="23" spans="1:11" ht="18" customHeight="1" x14ac:dyDescent="0.25">
      <c r="A23" s="58">
        <f t="shared" si="2"/>
        <v>22</v>
      </c>
      <c r="B23" s="41" t="s">
        <v>283</v>
      </c>
      <c r="C23" s="42" t="s">
        <v>575</v>
      </c>
      <c r="D23" s="40">
        <v>1</v>
      </c>
      <c r="E23" s="52">
        <v>12</v>
      </c>
      <c r="F23" s="36">
        <f t="shared" si="0"/>
        <v>12</v>
      </c>
      <c r="G23" s="62">
        <f t="shared" si="1"/>
        <v>9.9173553719008272</v>
      </c>
      <c r="H23" s="65"/>
      <c r="I23" s="65"/>
      <c r="J23" s="65"/>
      <c r="K23" s="65"/>
    </row>
    <row r="24" spans="1:11" ht="18" customHeight="1" x14ac:dyDescent="0.25">
      <c r="A24" s="58">
        <f t="shared" si="2"/>
        <v>23</v>
      </c>
      <c r="B24" s="1" t="s">
        <v>261</v>
      </c>
      <c r="C24" s="3" t="s">
        <v>262</v>
      </c>
      <c r="D24" s="4">
        <v>2</v>
      </c>
      <c r="E24" s="49">
        <v>12.5</v>
      </c>
      <c r="F24" s="36">
        <f t="shared" si="0"/>
        <v>25</v>
      </c>
      <c r="G24" s="62">
        <f t="shared" si="1"/>
        <v>20.66115702479339</v>
      </c>
      <c r="H24" s="65"/>
      <c r="I24" s="65"/>
      <c r="J24" s="65"/>
      <c r="K24" s="65"/>
    </row>
    <row r="25" spans="1:11" ht="18" customHeight="1" x14ac:dyDescent="0.25">
      <c r="A25" s="58">
        <f t="shared" si="2"/>
        <v>24</v>
      </c>
      <c r="B25" s="32" t="s">
        <v>455</v>
      </c>
      <c r="C25" s="13" t="s">
        <v>456</v>
      </c>
      <c r="D25" s="2">
        <v>1</v>
      </c>
      <c r="E25" s="49">
        <v>14.5</v>
      </c>
      <c r="F25" s="36">
        <f t="shared" si="0"/>
        <v>14.5</v>
      </c>
      <c r="G25" s="62">
        <f t="shared" si="1"/>
        <v>11.983471074380166</v>
      </c>
      <c r="H25" s="65"/>
      <c r="I25" s="65"/>
      <c r="J25" s="65"/>
      <c r="K25" s="65"/>
    </row>
    <row r="26" spans="1:11" ht="18" customHeight="1" x14ac:dyDescent="0.25">
      <c r="A26" s="58">
        <f t="shared" si="2"/>
        <v>25</v>
      </c>
      <c r="B26" s="8" t="s">
        <v>589</v>
      </c>
      <c r="C26" s="23" t="s">
        <v>590</v>
      </c>
      <c r="D26" s="7">
        <v>1</v>
      </c>
      <c r="E26" s="51">
        <v>39.9</v>
      </c>
      <c r="F26" s="36">
        <f t="shared" si="0"/>
        <v>39.9</v>
      </c>
      <c r="G26" s="62">
        <f t="shared" si="1"/>
        <v>32.97520661157025</v>
      </c>
      <c r="H26" s="65"/>
      <c r="I26" s="65"/>
      <c r="J26" s="65"/>
      <c r="K26" s="65"/>
    </row>
    <row r="27" spans="1:11" ht="18" customHeight="1" x14ac:dyDescent="0.25">
      <c r="A27" s="58">
        <f t="shared" si="2"/>
        <v>26</v>
      </c>
      <c r="B27" s="33" t="s">
        <v>162</v>
      </c>
      <c r="C27" s="26" t="s">
        <v>163</v>
      </c>
      <c r="D27" s="14">
        <v>14</v>
      </c>
      <c r="E27" s="53">
        <v>1.5</v>
      </c>
      <c r="F27" s="36">
        <f t="shared" si="0"/>
        <v>21</v>
      </c>
      <c r="G27" s="62">
        <f t="shared" si="1"/>
        <v>17.355371900826448</v>
      </c>
      <c r="H27" s="65"/>
      <c r="I27" s="65"/>
      <c r="J27" s="65"/>
      <c r="K27" s="65"/>
    </row>
    <row r="28" spans="1:11" ht="18" customHeight="1" x14ac:dyDescent="0.25">
      <c r="A28" s="58">
        <f t="shared" si="2"/>
        <v>27</v>
      </c>
      <c r="B28" s="17" t="s">
        <v>457</v>
      </c>
      <c r="C28" s="1" t="s">
        <v>458</v>
      </c>
      <c r="D28" s="2">
        <v>1</v>
      </c>
      <c r="E28" s="22">
        <v>15</v>
      </c>
      <c r="F28" s="36">
        <f t="shared" si="0"/>
        <v>15</v>
      </c>
      <c r="G28" s="62">
        <f t="shared" si="1"/>
        <v>12.396694214876034</v>
      </c>
      <c r="H28" s="65"/>
      <c r="I28" s="65"/>
      <c r="J28" s="65"/>
      <c r="K28" s="65"/>
    </row>
    <row r="29" spans="1:11" ht="18" customHeight="1" x14ac:dyDescent="0.25">
      <c r="A29" s="58">
        <f t="shared" si="2"/>
        <v>28</v>
      </c>
      <c r="B29" s="17" t="s">
        <v>422</v>
      </c>
      <c r="C29" s="21" t="s">
        <v>423</v>
      </c>
      <c r="D29" s="5">
        <v>2</v>
      </c>
      <c r="E29" s="22">
        <v>0.5</v>
      </c>
      <c r="F29" s="36">
        <f t="shared" si="0"/>
        <v>1</v>
      </c>
      <c r="G29" s="62">
        <f t="shared" si="1"/>
        <v>0.82644628099173556</v>
      </c>
      <c r="H29" s="65"/>
      <c r="I29" s="65"/>
      <c r="J29" s="65"/>
      <c r="K29" s="65"/>
    </row>
    <row r="30" spans="1:11" ht="18" customHeight="1" x14ac:dyDescent="0.25">
      <c r="A30" s="58">
        <f t="shared" si="2"/>
        <v>29</v>
      </c>
      <c r="B30" s="17" t="s">
        <v>420</v>
      </c>
      <c r="C30" s="21" t="s">
        <v>421</v>
      </c>
      <c r="D30" s="5">
        <v>2</v>
      </c>
      <c r="E30" s="22">
        <v>3.7</v>
      </c>
      <c r="F30" s="36">
        <f t="shared" si="0"/>
        <v>7.4</v>
      </c>
      <c r="G30" s="62">
        <f t="shared" si="1"/>
        <v>6.115702479338843</v>
      </c>
      <c r="H30" s="65"/>
      <c r="I30" s="65"/>
      <c r="J30" s="65"/>
      <c r="K30" s="65"/>
    </row>
    <row r="31" spans="1:11" ht="18" customHeight="1" x14ac:dyDescent="0.25">
      <c r="A31" s="58">
        <f t="shared" si="2"/>
        <v>30</v>
      </c>
      <c r="B31" s="23" t="s">
        <v>465</v>
      </c>
      <c r="C31" s="23" t="s">
        <v>466</v>
      </c>
      <c r="D31" s="7">
        <v>1</v>
      </c>
      <c r="E31" s="51">
        <v>4.95</v>
      </c>
      <c r="F31" s="36">
        <f t="shared" si="0"/>
        <v>4.95</v>
      </c>
      <c r="G31" s="62">
        <f t="shared" si="1"/>
        <v>4.0909090909090908</v>
      </c>
      <c r="H31" s="65"/>
      <c r="I31" s="65"/>
      <c r="J31" s="65"/>
      <c r="K31" s="65"/>
    </row>
    <row r="32" spans="1:11" ht="18" customHeight="1" x14ac:dyDescent="0.25">
      <c r="A32" s="58">
        <f t="shared" si="2"/>
        <v>31</v>
      </c>
      <c r="B32" s="1" t="s">
        <v>394</v>
      </c>
      <c r="C32" s="1" t="s">
        <v>395</v>
      </c>
      <c r="D32" s="2">
        <v>1</v>
      </c>
      <c r="E32" s="50">
        <v>10.5</v>
      </c>
      <c r="F32" s="36">
        <f t="shared" si="0"/>
        <v>10.5</v>
      </c>
      <c r="G32" s="62">
        <f t="shared" si="1"/>
        <v>8.677685950413224</v>
      </c>
      <c r="H32" s="65"/>
      <c r="I32" s="65"/>
      <c r="J32" s="65"/>
      <c r="K32" s="65"/>
    </row>
    <row r="33" spans="1:11" ht="18" customHeight="1" x14ac:dyDescent="0.25">
      <c r="A33" s="58">
        <f t="shared" si="2"/>
        <v>32</v>
      </c>
      <c r="B33" s="12" t="s">
        <v>237</v>
      </c>
      <c r="C33" s="3" t="s">
        <v>238</v>
      </c>
      <c r="D33" s="4">
        <v>1</v>
      </c>
      <c r="E33" s="49">
        <v>45</v>
      </c>
      <c r="F33" s="36">
        <f t="shared" si="0"/>
        <v>45</v>
      </c>
      <c r="G33" s="62">
        <f t="shared" si="1"/>
        <v>37.190082644628099</v>
      </c>
      <c r="H33" s="65"/>
      <c r="I33" s="65"/>
      <c r="J33" s="65"/>
      <c r="K33" s="65"/>
    </row>
    <row r="34" spans="1:11" ht="18" customHeight="1" x14ac:dyDescent="0.25">
      <c r="A34" s="58">
        <f t="shared" si="2"/>
        <v>33</v>
      </c>
      <c r="B34" s="29" t="s">
        <v>508</v>
      </c>
      <c r="C34" s="3" t="s">
        <v>509</v>
      </c>
      <c r="D34" s="2">
        <v>1</v>
      </c>
      <c r="E34" s="22">
        <v>30</v>
      </c>
      <c r="F34" s="36">
        <f t="shared" si="0"/>
        <v>30</v>
      </c>
      <c r="G34" s="62">
        <f t="shared" si="1"/>
        <v>24.793388429752067</v>
      </c>
      <c r="H34" s="65"/>
      <c r="I34" s="65"/>
      <c r="J34" s="65"/>
      <c r="K34" s="65"/>
    </row>
    <row r="35" spans="1:11" ht="18" customHeight="1" x14ac:dyDescent="0.25">
      <c r="A35" s="58">
        <f t="shared" si="2"/>
        <v>34</v>
      </c>
      <c r="B35" s="17" t="s">
        <v>436</v>
      </c>
      <c r="C35" s="21" t="s">
        <v>437</v>
      </c>
      <c r="D35" s="5">
        <v>1</v>
      </c>
      <c r="E35" s="22">
        <v>54</v>
      </c>
      <c r="F35" s="36">
        <f t="shared" si="0"/>
        <v>54</v>
      </c>
      <c r="G35" s="62">
        <f t="shared" si="1"/>
        <v>44.628099173553721</v>
      </c>
      <c r="H35" s="65"/>
      <c r="I35" s="65"/>
      <c r="J35" s="65"/>
      <c r="K35" s="65"/>
    </row>
    <row r="36" spans="1:11" ht="18" customHeight="1" x14ac:dyDescent="0.25">
      <c r="A36" s="58">
        <f t="shared" si="2"/>
        <v>35</v>
      </c>
      <c r="B36" s="1" t="s">
        <v>180</v>
      </c>
      <c r="C36" s="3" t="s">
        <v>181</v>
      </c>
      <c r="D36" s="4">
        <v>2</v>
      </c>
      <c r="E36" s="49">
        <v>4</v>
      </c>
      <c r="F36" s="36">
        <f t="shared" si="0"/>
        <v>8</v>
      </c>
      <c r="G36" s="62">
        <f t="shared" si="1"/>
        <v>6.6115702479338845</v>
      </c>
      <c r="H36" s="65"/>
      <c r="I36" s="65"/>
      <c r="J36" s="65"/>
      <c r="K36" s="65"/>
    </row>
    <row r="37" spans="1:11" ht="18" customHeight="1" x14ac:dyDescent="0.25">
      <c r="A37" s="58">
        <f t="shared" si="2"/>
        <v>36</v>
      </c>
      <c r="B37" s="1" t="s">
        <v>311</v>
      </c>
      <c r="C37" s="1" t="s">
        <v>312</v>
      </c>
      <c r="D37" s="2">
        <v>1</v>
      </c>
      <c r="E37" s="22">
        <v>59.5</v>
      </c>
      <c r="F37" s="36">
        <f t="shared" si="0"/>
        <v>59.5</v>
      </c>
      <c r="G37" s="62">
        <f t="shared" si="1"/>
        <v>49.173553719008268</v>
      </c>
      <c r="H37" s="65"/>
      <c r="I37" s="65"/>
      <c r="J37" s="65"/>
      <c r="K37" s="65"/>
    </row>
    <row r="38" spans="1:11" ht="18" customHeight="1" x14ac:dyDescent="0.25">
      <c r="A38" s="58">
        <f t="shared" si="2"/>
        <v>37</v>
      </c>
      <c r="B38" s="12" t="s">
        <v>101</v>
      </c>
      <c r="C38" s="1" t="s">
        <v>102</v>
      </c>
      <c r="D38" s="2">
        <v>1</v>
      </c>
      <c r="E38" s="22">
        <v>31</v>
      </c>
      <c r="F38" s="36">
        <f t="shared" si="0"/>
        <v>31</v>
      </c>
      <c r="G38" s="62">
        <f t="shared" si="1"/>
        <v>25.619834710743802</v>
      </c>
      <c r="H38" s="65"/>
      <c r="I38" s="65"/>
      <c r="J38" s="65"/>
      <c r="K38" s="65"/>
    </row>
    <row r="39" spans="1:11" ht="18" customHeight="1" x14ac:dyDescent="0.25">
      <c r="A39" s="58">
        <f t="shared" si="2"/>
        <v>38</v>
      </c>
      <c r="B39" s="19" t="s">
        <v>385</v>
      </c>
      <c r="C39" s="23" t="s">
        <v>386</v>
      </c>
      <c r="D39" s="7">
        <v>1</v>
      </c>
      <c r="E39" s="51">
        <v>60</v>
      </c>
      <c r="F39" s="36">
        <f t="shared" si="0"/>
        <v>60</v>
      </c>
      <c r="G39" s="62">
        <f t="shared" si="1"/>
        <v>49.586776859504134</v>
      </c>
      <c r="H39" s="65"/>
      <c r="I39" s="65"/>
      <c r="J39" s="65"/>
      <c r="K39" s="65"/>
    </row>
    <row r="40" spans="1:11" ht="18" customHeight="1" x14ac:dyDescent="0.25">
      <c r="A40" s="58">
        <f t="shared" si="2"/>
        <v>39</v>
      </c>
      <c r="B40" s="12" t="s">
        <v>12</v>
      </c>
      <c r="C40" s="3" t="s">
        <v>13</v>
      </c>
      <c r="D40" s="2">
        <v>6</v>
      </c>
      <c r="E40" s="22">
        <v>3.5</v>
      </c>
      <c r="F40" s="36">
        <f t="shared" si="0"/>
        <v>21</v>
      </c>
      <c r="G40" s="62">
        <f t="shared" si="1"/>
        <v>17.355371900826448</v>
      </c>
      <c r="H40" s="65"/>
      <c r="I40" s="65"/>
      <c r="J40" s="65"/>
      <c r="K40" s="65"/>
    </row>
    <row r="41" spans="1:11" ht="18" customHeight="1" x14ac:dyDescent="0.25">
      <c r="A41" s="58">
        <f t="shared" si="2"/>
        <v>40</v>
      </c>
      <c r="B41" s="8" t="s">
        <v>581</v>
      </c>
      <c r="C41" s="23" t="s">
        <v>582</v>
      </c>
      <c r="D41" s="7">
        <v>1</v>
      </c>
      <c r="E41" s="51">
        <v>2</v>
      </c>
      <c r="F41" s="36">
        <f t="shared" si="0"/>
        <v>2</v>
      </c>
      <c r="G41" s="62">
        <f t="shared" si="1"/>
        <v>1.6528925619834711</v>
      </c>
      <c r="H41" s="65"/>
      <c r="I41" s="65"/>
      <c r="J41" s="65"/>
      <c r="K41" s="65"/>
    </row>
    <row r="42" spans="1:11" ht="18" customHeight="1" x14ac:dyDescent="0.25">
      <c r="A42" s="58">
        <f t="shared" si="2"/>
        <v>41</v>
      </c>
      <c r="B42" s="8" t="s">
        <v>498</v>
      </c>
      <c r="C42" s="23" t="s">
        <v>499</v>
      </c>
      <c r="D42" s="7">
        <v>1</v>
      </c>
      <c r="E42" s="51">
        <v>6.4</v>
      </c>
      <c r="F42" s="36">
        <f t="shared" si="0"/>
        <v>6.4</v>
      </c>
      <c r="G42" s="62">
        <f t="shared" si="1"/>
        <v>5.2892561983471076</v>
      </c>
      <c r="H42" s="65"/>
      <c r="I42" s="65"/>
      <c r="J42" s="65"/>
      <c r="K42" s="65"/>
    </row>
    <row r="43" spans="1:11" ht="18" customHeight="1" x14ac:dyDescent="0.25">
      <c r="A43" s="58">
        <f t="shared" si="2"/>
        <v>42</v>
      </c>
      <c r="B43" s="12" t="s">
        <v>124</v>
      </c>
      <c r="C43" s="3" t="s">
        <v>125</v>
      </c>
      <c r="D43" s="2">
        <v>1</v>
      </c>
      <c r="E43" s="49">
        <v>4.6500000000000004</v>
      </c>
      <c r="F43" s="36">
        <f t="shared" si="0"/>
        <v>4.6500000000000004</v>
      </c>
      <c r="G43" s="62">
        <f t="shared" si="1"/>
        <v>3.8429752066115705</v>
      </c>
      <c r="H43" s="65"/>
      <c r="I43" s="65"/>
      <c r="J43" s="65"/>
      <c r="K43" s="65"/>
    </row>
    <row r="44" spans="1:11" ht="18" customHeight="1" x14ac:dyDescent="0.25">
      <c r="A44" s="58">
        <f t="shared" si="2"/>
        <v>43</v>
      </c>
      <c r="B44" s="12" t="s">
        <v>324</v>
      </c>
      <c r="C44" s="1" t="s">
        <v>325</v>
      </c>
      <c r="D44" s="2">
        <v>1</v>
      </c>
      <c r="E44" s="50">
        <v>5</v>
      </c>
      <c r="F44" s="36">
        <f t="shared" si="0"/>
        <v>5</v>
      </c>
      <c r="G44" s="62">
        <f t="shared" si="1"/>
        <v>4.1322314049586781</v>
      </c>
      <c r="H44" s="65"/>
      <c r="I44" s="65"/>
      <c r="J44" s="65"/>
      <c r="K44" s="65"/>
    </row>
    <row r="45" spans="1:11" ht="18" customHeight="1" x14ac:dyDescent="0.25">
      <c r="A45" s="58">
        <f t="shared" si="2"/>
        <v>44</v>
      </c>
      <c r="B45" s="12" t="s">
        <v>561</v>
      </c>
      <c r="C45" s="44" t="s">
        <v>562</v>
      </c>
      <c r="D45" s="11">
        <v>1</v>
      </c>
      <c r="E45" s="22">
        <v>6.9</v>
      </c>
      <c r="F45" s="36">
        <f t="shared" si="0"/>
        <v>6.9</v>
      </c>
      <c r="G45" s="62">
        <f t="shared" si="1"/>
        <v>5.7024793388429753</v>
      </c>
      <c r="H45" s="65"/>
      <c r="I45" s="65"/>
      <c r="J45" s="65"/>
      <c r="K45" s="65"/>
    </row>
    <row r="46" spans="1:11" ht="18" customHeight="1" x14ac:dyDescent="0.25">
      <c r="A46" s="58">
        <f t="shared" si="2"/>
        <v>45</v>
      </c>
      <c r="B46" s="1" t="s">
        <v>80</v>
      </c>
      <c r="C46" s="1" t="s">
        <v>81</v>
      </c>
      <c r="D46" s="2">
        <v>1</v>
      </c>
      <c r="E46" s="50">
        <v>3.5</v>
      </c>
      <c r="F46" s="36">
        <f t="shared" si="0"/>
        <v>3.5</v>
      </c>
      <c r="G46" s="62">
        <f t="shared" si="1"/>
        <v>2.8925619834710745</v>
      </c>
      <c r="H46" s="65"/>
      <c r="I46" s="65"/>
      <c r="J46" s="65"/>
      <c r="K46" s="65"/>
    </row>
    <row r="47" spans="1:11" ht="18" customHeight="1" x14ac:dyDescent="0.25">
      <c r="A47" s="58">
        <f t="shared" si="2"/>
        <v>46</v>
      </c>
      <c r="B47" s="12" t="s">
        <v>80</v>
      </c>
      <c r="C47" s="1" t="s">
        <v>81</v>
      </c>
      <c r="D47" s="2">
        <v>1</v>
      </c>
      <c r="E47" s="22">
        <v>3.5</v>
      </c>
      <c r="F47" s="36">
        <f t="shared" si="0"/>
        <v>3.5</v>
      </c>
      <c r="G47" s="62">
        <f t="shared" si="1"/>
        <v>2.8925619834710745</v>
      </c>
      <c r="H47" s="65"/>
      <c r="I47" s="65"/>
      <c r="J47" s="65"/>
      <c r="K47" s="65"/>
    </row>
    <row r="48" spans="1:11" ht="18" customHeight="1" x14ac:dyDescent="0.25">
      <c r="A48" s="58">
        <f t="shared" si="2"/>
        <v>47</v>
      </c>
      <c r="B48" s="8" t="s">
        <v>587</v>
      </c>
      <c r="C48" s="23" t="s">
        <v>588</v>
      </c>
      <c r="D48" s="7">
        <v>1</v>
      </c>
      <c r="E48" s="51">
        <v>10.5</v>
      </c>
      <c r="F48" s="36">
        <f t="shared" si="0"/>
        <v>10.5</v>
      </c>
      <c r="G48" s="62">
        <f t="shared" si="1"/>
        <v>8.677685950413224</v>
      </c>
      <c r="H48" s="65"/>
      <c r="I48" s="65"/>
      <c r="J48" s="65"/>
      <c r="K48" s="65"/>
    </row>
    <row r="49" spans="1:11" ht="18" customHeight="1" x14ac:dyDescent="0.25">
      <c r="A49" s="58">
        <f t="shared" si="2"/>
        <v>48</v>
      </c>
      <c r="B49" s="33" t="s">
        <v>166</v>
      </c>
      <c r="C49" s="16" t="s">
        <v>167</v>
      </c>
      <c r="D49" s="14">
        <v>10</v>
      </c>
      <c r="E49" s="54">
        <v>0.25</v>
      </c>
      <c r="F49" s="36">
        <f t="shared" si="0"/>
        <v>2.5</v>
      </c>
      <c r="G49" s="62">
        <f t="shared" si="1"/>
        <v>2.0661157024793391</v>
      </c>
      <c r="H49" s="65"/>
      <c r="I49" s="65"/>
      <c r="J49" s="65"/>
      <c r="K49" s="65"/>
    </row>
    <row r="50" spans="1:11" ht="18" customHeight="1" x14ac:dyDescent="0.25">
      <c r="A50" s="58">
        <f t="shared" si="2"/>
        <v>49</v>
      </c>
      <c r="B50" s="1" t="s">
        <v>317</v>
      </c>
      <c r="C50" s="3" t="s">
        <v>318</v>
      </c>
      <c r="D50" s="2">
        <v>50</v>
      </c>
      <c r="E50" s="22">
        <v>0.5</v>
      </c>
      <c r="F50" s="36">
        <f t="shared" si="0"/>
        <v>25</v>
      </c>
      <c r="G50" s="62">
        <f t="shared" si="1"/>
        <v>20.66115702479339</v>
      </c>
      <c r="H50" s="65"/>
      <c r="I50" s="65"/>
      <c r="J50" s="65"/>
      <c r="K50" s="65"/>
    </row>
    <row r="51" spans="1:11" ht="18" customHeight="1" x14ac:dyDescent="0.25">
      <c r="A51" s="58">
        <f t="shared" si="2"/>
        <v>50</v>
      </c>
      <c r="B51" s="20" t="s">
        <v>392</v>
      </c>
      <c r="C51" s="1" t="s">
        <v>393</v>
      </c>
      <c r="D51" s="11">
        <v>4</v>
      </c>
      <c r="E51" s="50">
        <v>0.5</v>
      </c>
      <c r="F51" s="36">
        <f t="shared" si="0"/>
        <v>2</v>
      </c>
      <c r="G51" s="62">
        <f t="shared" si="1"/>
        <v>1.6528925619834711</v>
      </c>
      <c r="H51" s="65"/>
      <c r="I51" s="65"/>
      <c r="J51" s="65"/>
      <c r="K51" s="65"/>
    </row>
    <row r="52" spans="1:11" ht="18" customHeight="1" x14ac:dyDescent="0.25">
      <c r="A52" s="58">
        <f t="shared" si="2"/>
        <v>51</v>
      </c>
      <c r="B52" s="8" t="s">
        <v>486</v>
      </c>
      <c r="C52" s="23" t="s">
        <v>487</v>
      </c>
      <c r="D52" s="7">
        <v>2</v>
      </c>
      <c r="E52" s="51">
        <v>6</v>
      </c>
      <c r="F52" s="36">
        <f t="shared" si="0"/>
        <v>12</v>
      </c>
      <c r="G52" s="62">
        <f t="shared" si="1"/>
        <v>9.9173553719008272</v>
      </c>
      <c r="H52" s="65"/>
      <c r="I52" s="65"/>
      <c r="J52" s="65"/>
      <c r="K52" s="65"/>
    </row>
    <row r="53" spans="1:11" ht="18" customHeight="1" x14ac:dyDescent="0.25">
      <c r="A53" s="58">
        <f t="shared" si="2"/>
        <v>52</v>
      </c>
      <c r="B53" s="12" t="s">
        <v>20</v>
      </c>
      <c r="C53" s="1" t="s">
        <v>21</v>
      </c>
      <c r="D53" s="2">
        <v>6</v>
      </c>
      <c r="E53" s="22">
        <v>7</v>
      </c>
      <c r="F53" s="36">
        <f t="shared" si="0"/>
        <v>42</v>
      </c>
      <c r="G53" s="62">
        <f t="shared" si="1"/>
        <v>34.710743801652896</v>
      </c>
      <c r="H53" s="65"/>
      <c r="I53" s="65"/>
      <c r="J53" s="65"/>
      <c r="K53" s="65"/>
    </row>
    <row r="54" spans="1:11" ht="18" customHeight="1" x14ac:dyDescent="0.25">
      <c r="A54" s="58">
        <f t="shared" si="2"/>
        <v>53</v>
      </c>
      <c r="B54" s="12" t="s">
        <v>216</v>
      </c>
      <c r="C54" s="3" t="s">
        <v>217</v>
      </c>
      <c r="D54" s="4">
        <v>4</v>
      </c>
      <c r="E54" s="49">
        <v>6</v>
      </c>
      <c r="F54" s="36">
        <f t="shared" si="0"/>
        <v>24</v>
      </c>
      <c r="G54" s="62">
        <f t="shared" si="1"/>
        <v>19.834710743801654</v>
      </c>
      <c r="H54" s="65"/>
      <c r="I54" s="65"/>
      <c r="J54" s="65"/>
      <c r="K54" s="65"/>
    </row>
    <row r="55" spans="1:11" ht="18" customHeight="1" x14ac:dyDescent="0.25">
      <c r="A55" s="58">
        <f t="shared" si="2"/>
        <v>54</v>
      </c>
      <c r="B55" s="12" t="s">
        <v>26</v>
      </c>
      <c r="C55" s="1" t="s">
        <v>27</v>
      </c>
      <c r="D55" s="2">
        <v>1</v>
      </c>
      <c r="E55" s="22">
        <v>1.7</v>
      </c>
      <c r="F55" s="36">
        <f t="shared" si="0"/>
        <v>1.7</v>
      </c>
      <c r="G55" s="62">
        <f t="shared" si="1"/>
        <v>1.4049586776859504</v>
      </c>
      <c r="H55" s="65"/>
      <c r="I55" s="65"/>
      <c r="J55" s="65"/>
      <c r="K55" s="65"/>
    </row>
    <row r="56" spans="1:11" ht="18" customHeight="1" x14ac:dyDescent="0.25">
      <c r="A56" s="58">
        <f t="shared" si="2"/>
        <v>55</v>
      </c>
      <c r="B56" s="12" t="s">
        <v>322</v>
      </c>
      <c r="C56" s="1" t="s">
        <v>323</v>
      </c>
      <c r="D56" s="2">
        <v>1</v>
      </c>
      <c r="E56" s="50">
        <v>3.6</v>
      </c>
      <c r="F56" s="36">
        <f t="shared" si="0"/>
        <v>3.6</v>
      </c>
      <c r="G56" s="62">
        <f t="shared" si="1"/>
        <v>2.9752066115702482</v>
      </c>
      <c r="H56" s="65"/>
      <c r="I56" s="65"/>
      <c r="J56" s="65"/>
      <c r="K56" s="65"/>
    </row>
    <row r="57" spans="1:11" ht="18" customHeight="1" x14ac:dyDescent="0.25">
      <c r="A57" s="58">
        <f t="shared" si="2"/>
        <v>56</v>
      </c>
      <c r="B57" s="1" t="s">
        <v>313</v>
      </c>
      <c r="C57" s="3" t="s">
        <v>314</v>
      </c>
      <c r="D57" s="2">
        <v>10</v>
      </c>
      <c r="E57" s="22">
        <v>1</v>
      </c>
      <c r="F57" s="36">
        <f t="shared" si="0"/>
        <v>10</v>
      </c>
      <c r="G57" s="62">
        <f t="shared" si="1"/>
        <v>8.2644628099173563</v>
      </c>
      <c r="H57" s="65"/>
      <c r="I57" s="65"/>
      <c r="J57" s="65"/>
      <c r="K57" s="65"/>
    </row>
    <row r="58" spans="1:11" ht="18" customHeight="1" x14ac:dyDescent="0.25">
      <c r="A58" s="58">
        <f t="shared" si="2"/>
        <v>57</v>
      </c>
      <c r="B58" s="1" t="s">
        <v>319</v>
      </c>
      <c r="C58" s="1">
        <v>5761</v>
      </c>
      <c r="D58" s="2">
        <v>20</v>
      </c>
      <c r="E58" s="22">
        <v>10</v>
      </c>
      <c r="F58" s="36">
        <f t="shared" si="0"/>
        <v>200</v>
      </c>
      <c r="G58" s="62">
        <f t="shared" si="1"/>
        <v>165.28925619834712</v>
      </c>
      <c r="H58" s="65"/>
      <c r="I58" s="65"/>
      <c r="J58" s="65"/>
      <c r="K58" s="65"/>
    </row>
    <row r="59" spans="1:11" ht="18" customHeight="1" x14ac:dyDescent="0.25">
      <c r="A59" s="58">
        <f t="shared" si="2"/>
        <v>58</v>
      </c>
      <c r="B59" s="12" t="s">
        <v>60</v>
      </c>
      <c r="C59" s="1" t="s">
        <v>61</v>
      </c>
      <c r="D59" s="2">
        <v>1</v>
      </c>
      <c r="E59" s="22">
        <v>45</v>
      </c>
      <c r="F59" s="36">
        <f t="shared" si="0"/>
        <v>45</v>
      </c>
      <c r="G59" s="62">
        <f t="shared" si="1"/>
        <v>37.190082644628099</v>
      </c>
      <c r="H59" s="65"/>
      <c r="I59" s="65"/>
      <c r="J59" s="65"/>
      <c r="K59" s="65"/>
    </row>
    <row r="60" spans="1:11" ht="18" customHeight="1" x14ac:dyDescent="0.25">
      <c r="A60" s="58">
        <f t="shared" si="2"/>
        <v>59</v>
      </c>
      <c r="B60" s="12" t="s">
        <v>130</v>
      </c>
      <c r="C60" s="1" t="s">
        <v>131</v>
      </c>
      <c r="D60" s="2">
        <v>1</v>
      </c>
      <c r="E60" s="22">
        <v>53</v>
      </c>
      <c r="F60" s="36">
        <f t="shared" si="0"/>
        <v>53</v>
      </c>
      <c r="G60" s="62">
        <f t="shared" si="1"/>
        <v>43.801652892561982</v>
      </c>
      <c r="H60" s="65"/>
      <c r="I60" s="65"/>
      <c r="J60" s="65"/>
      <c r="K60" s="65"/>
    </row>
    <row r="61" spans="1:11" ht="18" customHeight="1" x14ac:dyDescent="0.25">
      <c r="A61" s="58">
        <f t="shared" si="2"/>
        <v>60</v>
      </c>
      <c r="B61" s="17" t="s">
        <v>355</v>
      </c>
      <c r="C61" s="1" t="s">
        <v>356</v>
      </c>
      <c r="D61" s="5">
        <v>2</v>
      </c>
      <c r="E61" s="22">
        <v>10</v>
      </c>
      <c r="F61" s="36">
        <f t="shared" si="0"/>
        <v>20</v>
      </c>
      <c r="G61" s="62">
        <f t="shared" si="1"/>
        <v>16.528925619834713</v>
      </c>
      <c r="H61" s="65"/>
      <c r="I61" s="65"/>
      <c r="J61" s="65"/>
      <c r="K61" s="65"/>
    </row>
    <row r="62" spans="1:11" ht="18" customHeight="1" x14ac:dyDescent="0.25">
      <c r="A62" s="58">
        <f t="shared" si="2"/>
        <v>61</v>
      </c>
      <c r="B62" s="21" t="s">
        <v>402</v>
      </c>
      <c r="C62" s="21" t="s">
        <v>403</v>
      </c>
      <c r="D62" s="5">
        <v>1</v>
      </c>
      <c r="E62" s="22">
        <v>26.5</v>
      </c>
      <c r="F62" s="36">
        <f t="shared" si="0"/>
        <v>26.5</v>
      </c>
      <c r="G62" s="62">
        <f t="shared" si="1"/>
        <v>21.900826446280991</v>
      </c>
      <c r="H62" s="65"/>
      <c r="I62" s="65"/>
      <c r="J62" s="65"/>
      <c r="K62" s="65"/>
    </row>
    <row r="63" spans="1:11" ht="18" customHeight="1" x14ac:dyDescent="0.25">
      <c r="A63" s="58">
        <f t="shared" si="2"/>
        <v>62</v>
      </c>
      <c r="B63" s="1" t="s">
        <v>267</v>
      </c>
      <c r="C63" s="3" t="s">
        <v>268</v>
      </c>
      <c r="D63" s="4">
        <v>2</v>
      </c>
      <c r="E63" s="49">
        <v>10</v>
      </c>
      <c r="F63" s="36">
        <f t="shared" si="0"/>
        <v>20</v>
      </c>
      <c r="G63" s="62">
        <f t="shared" si="1"/>
        <v>16.528925619834713</v>
      </c>
      <c r="H63" s="65"/>
      <c r="I63" s="65"/>
      <c r="J63" s="65"/>
      <c r="K63" s="65"/>
    </row>
    <row r="64" spans="1:11" ht="18" customHeight="1" x14ac:dyDescent="0.25">
      <c r="A64" s="58">
        <f t="shared" si="2"/>
        <v>63</v>
      </c>
      <c r="B64" s="12" t="s">
        <v>347</v>
      </c>
      <c r="C64" s="1" t="s">
        <v>348</v>
      </c>
      <c r="D64" s="2">
        <v>1</v>
      </c>
      <c r="E64" s="50">
        <v>35</v>
      </c>
      <c r="F64" s="36">
        <f t="shared" si="0"/>
        <v>35</v>
      </c>
      <c r="G64" s="62">
        <f t="shared" si="1"/>
        <v>28.925619834710744</v>
      </c>
      <c r="H64" s="65"/>
      <c r="I64" s="65"/>
      <c r="J64" s="65"/>
      <c r="K64" s="65"/>
    </row>
    <row r="65" spans="1:11" ht="18" customHeight="1" x14ac:dyDescent="0.25">
      <c r="A65" s="58">
        <f t="shared" si="2"/>
        <v>64</v>
      </c>
      <c r="B65" s="17" t="s">
        <v>416</v>
      </c>
      <c r="C65" s="21" t="s">
        <v>417</v>
      </c>
      <c r="D65" s="5">
        <v>1</v>
      </c>
      <c r="E65" s="22">
        <v>15.64</v>
      </c>
      <c r="F65" s="36">
        <f t="shared" si="0"/>
        <v>15.64</v>
      </c>
      <c r="G65" s="62">
        <f t="shared" si="1"/>
        <v>12.925619834710744</v>
      </c>
      <c r="H65" s="65"/>
      <c r="I65" s="65"/>
      <c r="J65" s="65"/>
      <c r="K65" s="65"/>
    </row>
    <row r="66" spans="1:11" ht="18" customHeight="1" x14ac:dyDescent="0.25">
      <c r="A66" s="58">
        <f t="shared" si="2"/>
        <v>65</v>
      </c>
      <c r="B66" s="12" t="s">
        <v>349</v>
      </c>
      <c r="C66" s="1" t="s">
        <v>350</v>
      </c>
      <c r="D66" s="2">
        <v>1</v>
      </c>
      <c r="E66" s="50">
        <v>9.4</v>
      </c>
      <c r="F66" s="36">
        <f t="shared" si="0"/>
        <v>9.4</v>
      </c>
      <c r="G66" s="62">
        <f t="shared" si="1"/>
        <v>7.7685950413223148</v>
      </c>
      <c r="H66" s="65"/>
      <c r="I66" s="65"/>
      <c r="J66" s="65"/>
      <c r="K66" s="65"/>
    </row>
    <row r="67" spans="1:11" ht="18" customHeight="1" x14ac:dyDescent="0.25">
      <c r="A67" s="58">
        <f t="shared" si="2"/>
        <v>66</v>
      </c>
      <c r="B67" s="8" t="s">
        <v>500</v>
      </c>
      <c r="C67" s="23" t="s">
        <v>501</v>
      </c>
      <c r="D67" s="7">
        <v>1</v>
      </c>
      <c r="E67" s="51">
        <v>5.7</v>
      </c>
      <c r="F67" s="36">
        <f t="shared" ref="F67:F130" si="3">D67*E67</f>
        <v>5.7</v>
      </c>
      <c r="G67" s="62">
        <f t="shared" ref="G67:G130" si="4">F67/1.21</f>
        <v>4.7107438016528924</v>
      </c>
      <c r="H67" s="65"/>
      <c r="I67" s="65"/>
      <c r="J67" s="65"/>
      <c r="K67" s="65"/>
    </row>
    <row r="68" spans="1:11" ht="18" customHeight="1" x14ac:dyDescent="0.25">
      <c r="A68" s="58">
        <f t="shared" ref="A68:A131" si="5">A67+1</f>
        <v>67</v>
      </c>
      <c r="B68" s="12" t="s">
        <v>224</v>
      </c>
      <c r="C68" s="3" t="s">
        <v>225</v>
      </c>
      <c r="D68" s="4">
        <v>2</v>
      </c>
      <c r="E68" s="49">
        <v>8.5</v>
      </c>
      <c r="F68" s="36">
        <f t="shared" si="3"/>
        <v>17</v>
      </c>
      <c r="G68" s="62">
        <f t="shared" si="4"/>
        <v>14.049586776859504</v>
      </c>
      <c r="H68" s="65"/>
      <c r="I68" s="65"/>
      <c r="J68" s="65"/>
      <c r="K68" s="65"/>
    </row>
    <row r="69" spans="1:11" ht="18" customHeight="1" x14ac:dyDescent="0.25">
      <c r="A69" s="58">
        <f t="shared" si="5"/>
        <v>68</v>
      </c>
      <c r="B69" s="8" t="s">
        <v>577</v>
      </c>
      <c r="C69" s="23" t="s">
        <v>578</v>
      </c>
      <c r="D69" s="7">
        <v>2</v>
      </c>
      <c r="E69" s="51">
        <v>1.2</v>
      </c>
      <c r="F69" s="36">
        <f t="shared" si="3"/>
        <v>2.4</v>
      </c>
      <c r="G69" s="62">
        <f t="shared" si="4"/>
        <v>1.9834710743801653</v>
      </c>
      <c r="H69" s="65"/>
      <c r="I69" s="65"/>
      <c r="J69" s="65"/>
      <c r="K69" s="65"/>
    </row>
    <row r="70" spans="1:11" ht="18" customHeight="1" x14ac:dyDescent="0.25">
      <c r="A70" s="58">
        <f t="shared" si="5"/>
        <v>69</v>
      </c>
      <c r="B70" s="33" t="s">
        <v>155</v>
      </c>
      <c r="C70" s="26" t="s">
        <v>156</v>
      </c>
      <c r="D70" s="14">
        <v>1</v>
      </c>
      <c r="E70" s="54">
        <v>1</v>
      </c>
      <c r="F70" s="36">
        <f t="shared" si="3"/>
        <v>1</v>
      </c>
      <c r="G70" s="62">
        <f t="shared" si="4"/>
        <v>0.82644628099173556</v>
      </c>
      <c r="H70" s="65"/>
      <c r="I70" s="65"/>
      <c r="J70" s="65"/>
      <c r="K70" s="65"/>
    </row>
    <row r="71" spans="1:11" ht="18" customHeight="1" x14ac:dyDescent="0.25">
      <c r="A71" s="58">
        <f t="shared" si="5"/>
        <v>70</v>
      </c>
      <c r="B71" s="8" t="s">
        <v>372</v>
      </c>
      <c r="C71" s="23" t="s">
        <v>373</v>
      </c>
      <c r="D71" s="7">
        <v>2</v>
      </c>
      <c r="E71" s="51">
        <v>0.55000000000000004</v>
      </c>
      <c r="F71" s="36">
        <f t="shared" si="3"/>
        <v>1.1000000000000001</v>
      </c>
      <c r="G71" s="62">
        <f t="shared" si="4"/>
        <v>0.90909090909090917</v>
      </c>
      <c r="H71" s="65"/>
      <c r="I71" s="65"/>
      <c r="J71" s="65"/>
      <c r="K71" s="65"/>
    </row>
    <row r="72" spans="1:11" ht="18" customHeight="1" x14ac:dyDescent="0.25">
      <c r="A72" s="58">
        <f t="shared" si="5"/>
        <v>71</v>
      </c>
      <c r="B72" s="1" t="s">
        <v>70</v>
      </c>
      <c r="C72" s="26" t="s">
        <v>71</v>
      </c>
      <c r="D72" s="14">
        <v>6</v>
      </c>
      <c r="E72" s="54">
        <v>1</v>
      </c>
      <c r="F72" s="36">
        <f t="shared" si="3"/>
        <v>6</v>
      </c>
      <c r="G72" s="62">
        <f t="shared" si="4"/>
        <v>4.9586776859504136</v>
      </c>
      <c r="H72" s="65"/>
      <c r="I72" s="65"/>
      <c r="J72" s="65"/>
      <c r="K72" s="65"/>
    </row>
    <row r="73" spans="1:11" ht="18" customHeight="1" x14ac:dyDescent="0.25">
      <c r="A73" s="58">
        <f t="shared" si="5"/>
        <v>72</v>
      </c>
      <c r="B73" s="12" t="s">
        <v>555</v>
      </c>
      <c r="C73" s="1" t="s">
        <v>556</v>
      </c>
      <c r="D73" s="11">
        <v>16</v>
      </c>
      <c r="E73" s="22">
        <v>1</v>
      </c>
      <c r="F73" s="36">
        <f t="shared" si="3"/>
        <v>16</v>
      </c>
      <c r="G73" s="62">
        <f t="shared" si="4"/>
        <v>13.223140495867769</v>
      </c>
      <c r="H73" s="65"/>
      <c r="I73" s="65"/>
      <c r="J73" s="65"/>
      <c r="K73" s="65"/>
    </row>
    <row r="74" spans="1:11" ht="18" customHeight="1" x14ac:dyDescent="0.25">
      <c r="A74" s="58">
        <f t="shared" si="5"/>
        <v>73</v>
      </c>
      <c r="B74" s="12" t="s">
        <v>10</v>
      </c>
      <c r="C74" s="3" t="s">
        <v>11</v>
      </c>
      <c r="D74" s="2">
        <v>7</v>
      </c>
      <c r="E74" s="22">
        <v>1.5</v>
      </c>
      <c r="F74" s="36">
        <f t="shared" si="3"/>
        <v>10.5</v>
      </c>
      <c r="G74" s="62">
        <f t="shared" si="4"/>
        <v>8.677685950413224</v>
      </c>
      <c r="H74" s="65"/>
      <c r="I74" s="65"/>
      <c r="J74" s="65"/>
      <c r="K74" s="65"/>
    </row>
    <row r="75" spans="1:11" ht="18" customHeight="1" x14ac:dyDescent="0.25">
      <c r="A75" s="58">
        <f t="shared" si="5"/>
        <v>74</v>
      </c>
      <c r="B75" s="12" t="s">
        <v>553</v>
      </c>
      <c r="C75" s="1" t="s">
        <v>554</v>
      </c>
      <c r="D75" s="11">
        <v>2</v>
      </c>
      <c r="E75" s="22">
        <v>0.5</v>
      </c>
      <c r="F75" s="36">
        <f t="shared" si="3"/>
        <v>1</v>
      </c>
      <c r="G75" s="62">
        <f t="shared" si="4"/>
        <v>0.82644628099173556</v>
      </c>
      <c r="H75" s="65"/>
      <c r="I75" s="65"/>
      <c r="J75" s="65"/>
      <c r="K75" s="65"/>
    </row>
    <row r="76" spans="1:11" ht="18" customHeight="1" x14ac:dyDescent="0.25">
      <c r="A76" s="58">
        <f t="shared" si="5"/>
        <v>75</v>
      </c>
      <c r="B76" s="12" t="s">
        <v>557</v>
      </c>
      <c r="C76" s="1" t="s">
        <v>558</v>
      </c>
      <c r="D76" s="11">
        <v>4</v>
      </c>
      <c r="E76" s="22">
        <v>1</v>
      </c>
      <c r="F76" s="36">
        <f t="shared" si="3"/>
        <v>4</v>
      </c>
      <c r="G76" s="62">
        <f t="shared" si="4"/>
        <v>3.3057851239669422</v>
      </c>
      <c r="H76" s="65"/>
      <c r="I76" s="65"/>
      <c r="J76" s="65"/>
      <c r="K76" s="65"/>
    </row>
    <row r="77" spans="1:11" ht="18" customHeight="1" x14ac:dyDescent="0.25">
      <c r="A77" s="58">
        <f t="shared" si="5"/>
        <v>76</v>
      </c>
      <c r="B77" s="12" t="s">
        <v>593</v>
      </c>
      <c r="C77" s="1" t="s">
        <v>346</v>
      </c>
      <c r="D77" s="2">
        <v>1</v>
      </c>
      <c r="E77" s="50">
        <v>2</v>
      </c>
      <c r="F77" s="36">
        <f t="shared" si="3"/>
        <v>2</v>
      </c>
      <c r="G77" s="62">
        <f t="shared" si="4"/>
        <v>1.6528925619834711</v>
      </c>
      <c r="H77" s="65"/>
      <c r="I77" s="65"/>
      <c r="J77" s="65"/>
      <c r="K77" s="65"/>
    </row>
    <row r="78" spans="1:11" ht="18" customHeight="1" x14ac:dyDescent="0.25">
      <c r="A78" s="58">
        <f t="shared" si="5"/>
        <v>77</v>
      </c>
      <c r="B78" s="12" t="s">
        <v>18</v>
      </c>
      <c r="C78" s="1" t="s">
        <v>19</v>
      </c>
      <c r="D78" s="2">
        <v>1</v>
      </c>
      <c r="E78" s="22">
        <v>3.48</v>
      </c>
      <c r="F78" s="36">
        <f t="shared" si="3"/>
        <v>3.48</v>
      </c>
      <c r="G78" s="62">
        <f t="shared" si="4"/>
        <v>2.8760330578512399</v>
      </c>
      <c r="H78" s="65"/>
      <c r="I78" s="65"/>
      <c r="J78" s="65"/>
      <c r="K78" s="65"/>
    </row>
    <row r="79" spans="1:11" ht="18" customHeight="1" x14ac:dyDescent="0.25">
      <c r="A79" s="58">
        <f t="shared" si="5"/>
        <v>78</v>
      </c>
      <c r="B79" s="12" t="s">
        <v>571</v>
      </c>
      <c r="C79" s="1" t="s">
        <v>572</v>
      </c>
      <c r="D79" s="11">
        <v>4</v>
      </c>
      <c r="E79" s="22">
        <v>0.19</v>
      </c>
      <c r="F79" s="36">
        <f t="shared" si="3"/>
        <v>0.76</v>
      </c>
      <c r="G79" s="62">
        <f t="shared" si="4"/>
        <v>0.62809917355371903</v>
      </c>
      <c r="H79" s="65"/>
      <c r="I79" s="65"/>
      <c r="J79" s="65"/>
      <c r="K79" s="65"/>
    </row>
    <row r="80" spans="1:11" ht="18" customHeight="1" x14ac:dyDescent="0.25">
      <c r="A80" s="58">
        <f t="shared" si="5"/>
        <v>79</v>
      </c>
      <c r="B80" s="12" t="s">
        <v>342</v>
      </c>
      <c r="C80" s="1" t="s">
        <v>343</v>
      </c>
      <c r="D80" s="2">
        <v>8</v>
      </c>
      <c r="E80" s="50">
        <v>0.19</v>
      </c>
      <c r="F80" s="36">
        <f t="shared" si="3"/>
        <v>1.52</v>
      </c>
      <c r="G80" s="62">
        <f t="shared" si="4"/>
        <v>1.2561983471074381</v>
      </c>
      <c r="H80" s="65"/>
      <c r="I80" s="65"/>
      <c r="J80" s="65"/>
      <c r="K80" s="65"/>
    </row>
    <row r="81" spans="1:11" ht="18" customHeight="1" x14ac:dyDescent="0.25">
      <c r="A81" s="58">
        <f t="shared" si="5"/>
        <v>80</v>
      </c>
      <c r="B81" s="12" t="s">
        <v>569</v>
      </c>
      <c r="C81" s="1" t="s">
        <v>570</v>
      </c>
      <c r="D81" s="11">
        <v>4</v>
      </c>
      <c r="E81" s="22">
        <v>0.19</v>
      </c>
      <c r="F81" s="36">
        <f t="shared" si="3"/>
        <v>0.76</v>
      </c>
      <c r="G81" s="62">
        <f t="shared" si="4"/>
        <v>0.62809917355371903</v>
      </c>
      <c r="H81" s="65"/>
      <c r="I81" s="65"/>
      <c r="J81" s="65"/>
      <c r="K81" s="65"/>
    </row>
    <row r="82" spans="1:11" ht="18" customHeight="1" x14ac:dyDescent="0.25">
      <c r="A82" s="58">
        <f t="shared" si="5"/>
        <v>81</v>
      </c>
      <c r="B82" s="12" t="s">
        <v>344</v>
      </c>
      <c r="C82" s="1" t="s">
        <v>345</v>
      </c>
      <c r="D82" s="2">
        <v>8</v>
      </c>
      <c r="E82" s="50">
        <v>0.19</v>
      </c>
      <c r="F82" s="36">
        <f t="shared" si="3"/>
        <v>1.52</v>
      </c>
      <c r="G82" s="62">
        <f t="shared" si="4"/>
        <v>1.2561983471074381</v>
      </c>
      <c r="H82" s="65"/>
      <c r="I82" s="65"/>
      <c r="J82" s="65"/>
      <c r="K82" s="65"/>
    </row>
    <row r="83" spans="1:11" ht="18" customHeight="1" x14ac:dyDescent="0.25">
      <c r="A83" s="58">
        <f t="shared" si="5"/>
        <v>82</v>
      </c>
      <c r="B83" s="1" t="s">
        <v>522</v>
      </c>
      <c r="C83" s="3" t="s">
        <v>523</v>
      </c>
      <c r="D83" s="2">
        <v>2</v>
      </c>
      <c r="E83" s="22">
        <v>0.39</v>
      </c>
      <c r="F83" s="36">
        <f t="shared" si="3"/>
        <v>0.78</v>
      </c>
      <c r="G83" s="62">
        <f t="shared" si="4"/>
        <v>0.64462809917355379</v>
      </c>
      <c r="H83" s="65"/>
      <c r="I83" s="65"/>
      <c r="J83" s="65"/>
      <c r="K83" s="65"/>
    </row>
    <row r="84" spans="1:11" ht="18" customHeight="1" x14ac:dyDescent="0.25">
      <c r="A84" s="58">
        <f t="shared" si="5"/>
        <v>83</v>
      </c>
      <c r="B84" s="12" t="s">
        <v>565</v>
      </c>
      <c r="C84" s="1" t="s">
        <v>566</v>
      </c>
      <c r="D84" s="11">
        <v>4</v>
      </c>
      <c r="E84" s="22">
        <v>0.22</v>
      </c>
      <c r="F84" s="36">
        <f t="shared" si="3"/>
        <v>0.88</v>
      </c>
      <c r="G84" s="62">
        <f t="shared" si="4"/>
        <v>0.72727272727272729</v>
      </c>
      <c r="H84" s="65"/>
      <c r="I84" s="65"/>
      <c r="J84" s="65"/>
      <c r="K84" s="65"/>
    </row>
    <row r="85" spans="1:11" ht="18" customHeight="1" x14ac:dyDescent="0.25">
      <c r="A85" s="58">
        <f t="shared" si="5"/>
        <v>84</v>
      </c>
      <c r="B85" s="12" t="s">
        <v>336</v>
      </c>
      <c r="C85" s="1" t="s">
        <v>337</v>
      </c>
      <c r="D85" s="2">
        <v>8</v>
      </c>
      <c r="E85" s="50">
        <v>0.22</v>
      </c>
      <c r="F85" s="36">
        <f t="shared" si="3"/>
        <v>1.76</v>
      </c>
      <c r="G85" s="62">
        <f t="shared" si="4"/>
        <v>1.4545454545454546</v>
      </c>
      <c r="H85" s="65"/>
      <c r="I85" s="65"/>
      <c r="J85" s="65"/>
      <c r="K85" s="65"/>
    </row>
    <row r="86" spans="1:11" ht="18" customHeight="1" x14ac:dyDescent="0.25">
      <c r="A86" s="58">
        <f t="shared" si="5"/>
        <v>85</v>
      </c>
      <c r="B86" s="12" t="s">
        <v>563</v>
      </c>
      <c r="C86" s="1" t="s">
        <v>564</v>
      </c>
      <c r="D86" s="11">
        <v>4</v>
      </c>
      <c r="E86" s="22">
        <v>0.22</v>
      </c>
      <c r="F86" s="36">
        <f t="shared" si="3"/>
        <v>0.88</v>
      </c>
      <c r="G86" s="62">
        <f t="shared" si="4"/>
        <v>0.72727272727272729</v>
      </c>
      <c r="H86" s="65"/>
      <c r="I86" s="65"/>
      <c r="J86" s="65"/>
      <c r="K86" s="65"/>
    </row>
    <row r="87" spans="1:11" ht="18" customHeight="1" x14ac:dyDescent="0.25">
      <c r="A87" s="58">
        <f t="shared" si="5"/>
        <v>86</v>
      </c>
      <c r="B87" s="12" t="s">
        <v>338</v>
      </c>
      <c r="C87" s="1" t="s">
        <v>339</v>
      </c>
      <c r="D87" s="2">
        <v>8</v>
      </c>
      <c r="E87" s="50">
        <v>0.22</v>
      </c>
      <c r="F87" s="36">
        <f t="shared" si="3"/>
        <v>1.76</v>
      </c>
      <c r="G87" s="62">
        <f t="shared" si="4"/>
        <v>1.4545454545454546</v>
      </c>
      <c r="H87" s="65"/>
      <c r="I87" s="65"/>
      <c r="J87" s="65"/>
      <c r="K87" s="65"/>
    </row>
    <row r="88" spans="1:11" ht="18" customHeight="1" x14ac:dyDescent="0.25">
      <c r="A88" s="58">
        <f t="shared" si="5"/>
        <v>87</v>
      </c>
      <c r="B88" s="23" t="s">
        <v>467</v>
      </c>
      <c r="C88" s="23" t="s">
        <v>468</v>
      </c>
      <c r="D88" s="6">
        <v>2</v>
      </c>
      <c r="E88" s="51">
        <v>0.26</v>
      </c>
      <c r="F88" s="36">
        <f t="shared" si="3"/>
        <v>0.52</v>
      </c>
      <c r="G88" s="62">
        <f t="shared" si="4"/>
        <v>0.42975206611570249</v>
      </c>
      <c r="H88" s="65"/>
      <c r="I88" s="65"/>
      <c r="J88" s="65"/>
      <c r="K88" s="65"/>
    </row>
    <row r="89" spans="1:11" ht="18" customHeight="1" x14ac:dyDescent="0.25">
      <c r="A89" s="58">
        <f t="shared" si="5"/>
        <v>88</v>
      </c>
      <c r="B89" s="12" t="s">
        <v>340</v>
      </c>
      <c r="C89" s="1" t="s">
        <v>341</v>
      </c>
      <c r="D89" s="2">
        <v>8</v>
      </c>
      <c r="E89" s="50">
        <v>0.3</v>
      </c>
      <c r="F89" s="36">
        <f t="shared" si="3"/>
        <v>2.4</v>
      </c>
      <c r="G89" s="62">
        <f t="shared" si="4"/>
        <v>1.9834710743801653</v>
      </c>
      <c r="H89" s="65"/>
      <c r="I89" s="65"/>
      <c r="J89" s="65"/>
      <c r="K89" s="65"/>
    </row>
    <row r="90" spans="1:11" ht="18" customHeight="1" x14ac:dyDescent="0.25">
      <c r="A90" s="58">
        <f t="shared" si="5"/>
        <v>89</v>
      </c>
      <c r="B90" s="12" t="s">
        <v>567</v>
      </c>
      <c r="C90" s="1" t="s">
        <v>568</v>
      </c>
      <c r="D90" s="11">
        <v>4</v>
      </c>
      <c r="E90" s="22">
        <v>0.3</v>
      </c>
      <c r="F90" s="36">
        <f t="shared" si="3"/>
        <v>1.2</v>
      </c>
      <c r="G90" s="62">
        <f t="shared" si="4"/>
        <v>0.99173553719008267</v>
      </c>
      <c r="H90" s="65"/>
      <c r="I90" s="65"/>
      <c r="J90" s="65"/>
      <c r="K90" s="65"/>
    </row>
    <row r="91" spans="1:11" ht="18" customHeight="1" x14ac:dyDescent="0.25">
      <c r="A91" s="58">
        <f t="shared" si="5"/>
        <v>90</v>
      </c>
      <c r="B91" s="41" t="s">
        <v>286</v>
      </c>
      <c r="C91" s="42" t="s">
        <v>287</v>
      </c>
      <c r="D91" s="40">
        <v>13</v>
      </c>
      <c r="E91" s="52">
        <v>0.3</v>
      </c>
      <c r="F91" s="36">
        <f t="shared" si="3"/>
        <v>3.9</v>
      </c>
      <c r="G91" s="62">
        <f t="shared" si="4"/>
        <v>3.2231404958677685</v>
      </c>
      <c r="H91" s="65"/>
      <c r="I91" s="65"/>
      <c r="J91" s="65"/>
      <c r="K91" s="65"/>
    </row>
    <row r="92" spans="1:11" ht="18" customHeight="1" x14ac:dyDescent="0.25">
      <c r="A92" s="58">
        <f t="shared" si="5"/>
        <v>91</v>
      </c>
      <c r="B92" s="12" t="s">
        <v>326</v>
      </c>
      <c r="C92" s="3" t="s">
        <v>327</v>
      </c>
      <c r="D92" s="2">
        <v>5</v>
      </c>
      <c r="E92" s="49">
        <v>1.2</v>
      </c>
      <c r="F92" s="36">
        <f t="shared" si="3"/>
        <v>6</v>
      </c>
      <c r="G92" s="62">
        <f t="shared" si="4"/>
        <v>4.9586776859504136</v>
      </c>
      <c r="H92" s="65"/>
      <c r="I92" s="65"/>
      <c r="J92" s="65"/>
      <c r="K92" s="65"/>
    </row>
    <row r="93" spans="1:11" ht="18" customHeight="1" x14ac:dyDescent="0.25">
      <c r="A93" s="58">
        <f t="shared" si="5"/>
        <v>92</v>
      </c>
      <c r="B93" s="17" t="s">
        <v>418</v>
      </c>
      <c r="C93" s="21" t="s">
        <v>419</v>
      </c>
      <c r="D93" s="5">
        <v>4</v>
      </c>
      <c r="E93" s="22">
        <v>2.2999999999999998</v>
      </c>
      <c r="F93" s="36">
        <f t="shared" si="3"/>
        <v>9.1999999999999993</v>
      </c>
      <c r="G93" s="62">
        <f t="shared" si="4"/>
        <v>7.6033057851239665</v>
      </c>
      <c r="H93" s="65"/>
      <c r="I93" s="65"/>
      <c r="J93" s="65"/>
      <c r="K93" s="65"/>
    </row>
    <row r="94" spans="1:11" ht="18" customHeight="1" x14ac:dyDescent="0.25">
      <c r="A94" s="58">
        <f t="shared" si="5"/>
        <v>93</v>
      </c>
      <c r="B94" s="12" t="s">
        <v>22</v>
      </c>
      <c r="C94" s="1" t="s">
        <v>23</v>
      </c>
      <c r="D94" s="2">
        <v>1</v>
      </c>
      <c r="E94" s="22">
        <v>6.8</v>
      </c>
      <c r="F94" s="36">
        <f t="shared" si="3"/>
        <v>6.8</v>
      </c>
      <c r="G94" s="62">
        <f t="shared" si="4"/>
        <v>5.6198347107438016</v>
      </c>
      <c r="H94" s="65"/>
      <c r="I94" s="65"/>
      <c r="J94" s="65"/>
      <c r="K94" s="65"/>
    </row>
    <row r="95" spans="1:11" ht="18" customHeight="1" x14ac:dyDescent="0.25">
      <c r="A95" s="58">
        <f t="shared" si="5"/>
        <v>94</v>
      </c>
      <c r="B95" s="17" t="s">
        <v>438</v>
      </c>
      <c r="C95" s="21" t="s">
        <v>439</v>
      </c>
      <c r="D95" s="5">
        <v>2</v>
      </c>
      <c r="E95" s="22">
        <v>14</v>
      </c>
      <c r="F95" s="36">
        <f t="shared" si="3"/>
        <v>28</v>
      </c>
      <c r="G95" s="62">
        <f t="shared" si="4"/>
        <v>23.140495867768596</v>
      </c>
      <c r="H95" s="65"/>
      <c r="I95" s="65"/>
      <c r="J95" s="65"/>
      <c r="K95" s="65"/>
    </row>
    <row r="96" spans="1:11" ht="18" customHeight="1" x14ac:dyDescent="0.25">
      <c r="A96" s="58">
        <f t="shared" si="5"/>
        <v>95</v>
      </c>
      <c r="B96" s="23" t="s">
        <v>461</v>
      </c>
      <c r="C96" s="23" t="s">
        <v>462</v>
      </c>
      <c r="D96" s="7">
        <v>4</v>
      </c>
      <c r="E96" s="51">
        <v>0.6</v>
      </c>
      <c r="F96" s="36">
        <f t="shared" si="3"/>
        <v>2.4</v>
      </c>
      <c r="G96" s="62">
        <f t="shared" si="4"/>
        <v>1.9834710743801653</v>
      </c>
      <c r="H96" s="65"/>
      <c r="I96" s="65"/>
      <c r="J96" s="65"/>
      <c r="K96" s="65"/>
    </row>
    <row r="97" spans="1:11" ht="18" customHeight="1" x14ac:dyDescent="0.25">
      <c r="A97" s="58">
        <f t="shared" si="5"/>
        <v>96</v>
      </c>
      <c r="B97" s="1" t="s">
        <v>263</v>
      </c>
      <c r="C97" s="3" t="s">
        <v>264</v>
      </c>
      <c r="D97" s="4">
        <v>2</v>
      </c>
      <c r="E97" s="49">
        <v>5.75</v>
      </c>
      <c r="F97" s="36">
        <f t="shared" si="3"/>
        <v>11.5</v>
      </c>
      <c r="G97" s="62">
        <f t="shared" si="4"/>
        <v>9.5041322314049594</v>
      </c>
      <c r="H97" s="65"/>
      <c r="I97" s="65"/>
      <c r="J97" s="65"/>
      <c r="K97" s="65"/>
    </row>
    <row r="98" spans="1:11" ht="18" customHeight="1" x14ac:dyDescent="0.25">
      <c r="A98" s="58">
        <f t="shared" si="5"/>
        <v>97</v>
      </c>
      <c r="B98" s="12" t="s">
        <v>239</v>
      </c>
      <c r="C98" s="3" t="s">
        <v>240</v>
      </c>
      <c r="D98" s="4">
        <v>1</v>
      </c>
      <c r="E98" s="49">
        <v>7</v>
      </c>
      <c r="F98" s="36">
        <f t="shared" si="3"/>
        <v>7</v>
      </c>
      <c r="G98" s="62">
        <f t="shared" si="4"/>
        <v>5.785123966942149</v>
      </c>
      <c r="H98" s="65"/>
      <c r="I98" s="65"/>
      <c r="J98" s="65"/>
      <c r="K98" s="65"/>
    </row>
    <row r="99" spans="1:11" ht="18" customHeight="1" x14ac:dyDescent="0.25">
      <c r="A99" s="58">
        <f t="shared" si="5"/>
        <v>98</v>
      </c>
      <c r="B99" s="12" t="s">
        <v>32</v>
      </c>
      <c r="C99" s="1" t="s">
        <v>33</v>
      </c>
      <c r="D99" s="2">
        <v>1</v>
      </c>
      <c r="E99" s="22">
        <v>10</v>
      </c>
      <c r="F99" s="36">
        <f t="shared" si="3"/>
        <v>10</v>
      </c>
      <c r="G99" s="62">
        <f t="shared" si="4"/>
        <v>8.2644628099173563</v>
      </c>
      <c r="H99" s="65"/>
      <c r="I99" s="65"/>
      <c r="J99" s="65"/>
      <c r="K99" s="65"/>
    </row>
    <row r="100" spans="1:11" ht="18" customHeight="1" x14ac:dyDescent="0.25">
      <c r="A100" s="58">
        <f t="shared" si="5"/>
        <v>99</v>
      </c>
      <c r="B100" s="12" t="s">
        <v>241</v>
      </c>
      <c r="C100" s="3" t="s">
        <v>242</v>
      </c>
      <c r="D100" s="4">
        <v>1</v>
      </c>
      <c r="E100" s="49">
        <v>9</v>
      </c>
      <c r="F100" s="36">
        <f t="shared" si="3"/>
        <v>9</v>
      </c>
      <c r="G100" s="62">
        <f t="shared" si="4"/>
        <v>7.4380165289256199</v>
      </c>
      <c r="H100" s="65"/>
      <c r="I100" s="65"/>
      <c r="J100" s="65"/>
      <c r="K100" s="65"/>
    </row>
    <row r="101" spans="1:11" ht="18" customHeight="1" x14ac:dyDescent="0.25">
      <c r="A101" s="58">
        <f t="shared" si="5"/>
        <v>100</v>
      </c>
      <c r="B101" s="33" t="s">
        <v>140</v>
      </c>
      <c r="C101" s="16" t="s">
        <v>141</v>
      </c>
      <c r="D101" s="14">
        <v>2</v>
      </c>
      <c r="E101" s="53">
        <v>6.52</v>
      </c>
      <c r="F101" s="36">
        <f t="shared" si="3"/>
        <v>13.04</v>
      </c>
      <c r="G101" s="62">
        <f t="shared" si="4"/>
        <v>10.776859504132231</v>
      </c>
      <c r="H101" s="65"/>
      <c r="I101" s="65"/>
      <c r="J101" s="65"/>
      <c r="K101" s="65"/>
    </row>
    <row r="102" spans="1:11" ht="18" customHeight="1" x14ac:dyDescent="0.25">
      <c r="A102" s="58">
        <f t="shared" si="5"/>
        <v>101</v>
      </c>
      <c r="B102" s="12" t="s">
        <v>226</v>
      </c>
      <c r="C102" s="3" t="s">
        <v>227</v>
      </c>
      <c r="D102" s="4">
        <v>2</v>
      </c>
      <c r="E102" s="49">
        <v>2.61</v>
      </c>
      <c r="F102" s="36">
        <f t="shared" si="3"/>
        <v>5.22</v>
      </c>
      <c r="G102" s="62">
        <f t="shared" si="4"/>
        <v>4.3140495867768598</v>
      </c>
      <c r="H102" s="65"/>
      <c r="I102" s="65"/>
      <c r="J102" s="65"/>
      <c r="K102" s="65"/>
    </row>
    <row r="103" spans="1:11" ht="18" customHeight="1" x14ac:dyDescent="0.25">
      <c r="A103" s="58">
        <f t="shared" si="5"/>
        <v>102</v>
      </c>
      <c r="B103" s="32" t="s">
        <v>107</v>
      </c>
      <c r="C103" s="13" t="s">
        <v>108</v>
      </c>
      <c r="D103" s="2">
        <v>2</v>
      </c>
      <c r="E103" s="49">
        <v>1.7</v>
      </c>
      <c r="F103" s="36">
        <f t="shared" si="3"/>
        <v>3.4</v>
      </c>
      <c r="G103" s="62">
        <f t="shared" si="4"/>
        <v>2.8099173553719008</v>
      </c>
      <c r="H103" s="65"/>
      <c r="I103" s="65"/>
      <c r="J103" s="65"/>
      <c r="K103" s="65"/>
    </row>
    <row r="104" spans="1:11" ht="18" customHeight="1" x14ac:dyDescent="0.25">
      <c r="A104" s="58">
        <f t="shared" si="5"/>
        <v>103</v>
      </c>
      <c r="B104" s="12" t="s">
        <v>103</v>
      </c>
      <c r="C104" s="1" t="s">
        <v>104</v>
      </c>
      <c r="D104" s="2">
        <v>2</v>
      </c>
      <c r="E104" s="22">
        <v>0.5</v>
      </c>
      <c r="F104" s="36">
        <f t="shared" si="3"/>
        <v>1</v>
      </c>
      <c r="G104" s="62">
        <f t="shared" si="4"/>
        <v>0.82644628099173556</v>
      </c>
      <c r="H104" s="65"/>
      <c r="I104" s="65"/>
      <c r="J104" s="65"/>
      <c r="K104" s="65"/>
    </row>
    <row r="105" spans="1:11" ht="18" customHeight="1" x14ac:dyDescent="0.25">
      <c r="A105" s="58">
        <f t="shared" si="5"/>
        <v>104</v>
      </c>
      <c r="B105" s="27" t="s">
        <v>280</v>
      </c>
      <c r="C105" s="42" t="s">
        <v>576</v>
      </c>
      <c r="D105" s="40">
        <v>1</v>
      </c>
      <c r="E105" s="52">
        <v>2.2000000000000002</v>
      </c>
      <c r="F105" s="36">
        <f t="shared" si="3"/>
        <v>2.2000000000000002</v>
      </c>
      <c r="G105" s="62">
        <f t="shared" si="4"/>
        <v>1.8181818181818183</v>
      </c>
      <c r="H105" s="65"/>
      <c r="I105" s="65"/>
      <c r="J105" s="65"/>
      <c r="K105" s="65"/>
    </row>
    <row r="106" spans="1:11" ht="18" customHeight="1" x14ac:dyDescent="0.25">
      <c r="A106" s="58">
        <f t="shared" si="5"/>
        <v>105</v>
      </c>
      <c r="B106" s="17" t="s">
        <v>109</v>
      </c>
      <c r="C106" s="21" t="s">
        <v>110</v>
      </c>
      <c r="D106" s="2">
        <v>2</v>
      </c>
      <c r="E106" s="22">
        <v>1.22</v>
      </c>
      <c r="F106" s="36">
        <f t="shared" si="3"/>
        <v>2.44</v>
      </c>
      <c r="G106" s="62">
        <f t="shared" si="4"/>
        <v>2.0165289256198347</v>
      </c>
      <c r="H106" s="65"/>
      <c r="I106" s="65"/>
      <c r="J106" s="65"/>
      <c r="K106" s="65"/>
    </row>
    <row r="107" spans="1:11" ht="18" customHeight="1" x14ac:dyDescent="0.25">
      <c r="A107" s="58">
        <f t="shared" si="5"/>
        <v>106</v>
      </c>
      <c r="B107" s="32" t="s">
        <v>111</v>
      </c>
      <c r="C107" s="1" t="s">
        <v>112</v>
      </c>
      <c r="D107" s="5">
        <v>2</v>
      </c>
      <c r="E107" s="22">
        <v>0.42</v>
      </c>
      <c r="F107" s="36">
        <f t="shared" si="3"/>
        <v>0.84</v>
      </c>
      <c r="G107" s="62">
        <f t="shared" si="4"/>
        <v>0.69421487603305787</v>
      </c>
      <c r="H107" s="65"/>
      <c r="I107" s="65"/>
      <c r="J107" s="65"/>
      <c r="K107" s="65"/>
    </row>
    <row r="108" spans="1:11" ht="18" customHeight="1" x14ac:dyDescent="0.25">
      <c r="A108" s="58">
        <f t="shared" si="5"/>
        <v>107</v>
      </c>
      <c r="B108" s="12" t="s">
        <v>105</v>
      </c>
      <c r="C108" s="3" t="s">
        <v>106</v>
      </c>
      <c r="D108" s="2">
        <v>2</v>
      </c>
      <c r="E108" s="49">
        <v>0.9</v>
      </c>
      <c r="F108" s="36">
        <f t="shared" si="3"/>
        <v>1.8</v>
      </c>
      <c r="G108" s="62">
        <f t="shared" si="4"/>
        <v>1.4876033057851241</v>
      </c>
      <c r="H108" s="65"/>
      <c r="I108" s="65"/>
      <c r="J108" s="65"/>
      <c r="K108" s="65"/>
    </row>
    <row r="109" spans="1:11" ht="18" customHeight="1" x14ac:dyDescent="0.25">
      <c r="A109" s="58">
        <f t="shared" si="5"/>
        <v>108</v>
      </c>
      <c r="B109" s="8" t="s">
        <v>374</v>
      </c>
      <c r="C109" s="23" t="s">
        <v>375</v>
      </c>
      <c r="D109" s="7">
        <v>2</v>
      </c>
      <c r="E109" s="51">
        <v>0.72</v>
      </c>
      <c r="F109" s="36">
        <f t="shared" si="3"/>
        <v>1.44</v>
      </c>
      <c r="G109" s="62">
        <f t="shared" si="4"/>
        <v>1.1900826446280992</v>
      </c>
      <c r="H109" s="65"/>
      <c r="I109" s="65"/>
      <c r="J109" s="65"/>
      <c r="K109" s="65"/>
    </row>
    <row r="110" spans="1:11" ht="18" customHeight="1" x14ac:dyDescent="0.25">
      <c r="A110" s="58">
        <f t="shared" si="5"/>
        <v>109</v>
      </c>
      <c r="B110" s="1" t="s">
        <v>76</v>
      </c>
      <c r="C110" s="3" t="s">
        <v>77</v>
      </c>
      <c r="D110" s="4">
        <v>20</v>
      </c>
      <c r="E110" s="49">
        <v>1.74</v>
      </c>
      <c r="F110" s="36">
        <f t="shared" si="3"/>
        <v>34.799999999999997</v>
      </c>
      <c r="G110" s="62">
        <f t="shared" si="4"/>
        <v>28.760330578512395</v>
      </c>
      <c r="H110" s="65"/>
      <c r="I110" s="65"/>
      <c r="J110" s="65"/>
      <c r="K110" s="65"/>
    </row>
    <row r="111" spans="1:11" ht="18" customHeight="1" x14ac:dyDescent="0.25">
      <c r="A111" s="58">
        <f t="shared" si="5"/>
        <v>110</v>
      </c>
      <c r="B111" s="33" t="s">
        <v>152</v>
      </c>
      <c r="C111" s="26" t="s">
        <v>153</v>
      </c>
      <c r="D111" s="14">
        <v>14</v>
      </c>
      <c r="E111" s="53">
        <v>1</v>
      </c>
      <c r="F111" s="36">
        <f t="shared" si="3"/>
        <v>14</v>
      </c>
      <c r="G111" s="62">
        <f t="shared" si="4"/>
        <v>11.570247933884298</v>
      </c>
      <c r="H111" s="65"/>
      <c r="I111" s="65"/>
      <c r="J111" s="65"/>
      <c r="K111" s="65"/>
    </row>
    <row r="112" spans="1:11" ht="18" customHeight="1" x14ac:dyDescent="0.25">
      <c r="A112" s="58">
        <f t="shared" si="5"/>
        <v>111</v>
      </c>
      <c r="B112" s="8" t="s">
        <v>579</v>
      </c>
      <c r="C112" s="23" t="s">
        <v>580</v>
      </c>
      <c r="D112" s="7">
        <v>4</v>
      </c>
      <c r="E112" s="51">
        <v>4.05</v>
      </c>
      <c r="F112" s="36">
        <f t="shared" si="3"/>
        <v>16.2</v>
      </c>
      <c r="G112" s="62">
        <f t="shared" si="4"/>
        <v>13.388429752066115</v>
      </c>
      <c r="H112" s="65"/>
      <c r="I112" s="65"/>
      <c r="J112" s="65"/>
      <c r="K112" s="65"/>
    </row>
    <row r="113" spans="1:11" ht="18" customHeight="1" x14ac:dyDescent="0.25">
      <c r="A113" s="58">
        <f t="shared" si="5"/>
        <v>112</v>
      </c>
      <c r="B113" s="12" t="s">
        <v>218</v>
      </c>
      <c r="C113" s="3" t="s">
        <v>219</v>
      </c>
      <c r="D113" s="4">
        <v>4</v>
      </c>
      <c r="E113" s="49">
        <v>1.3</v>
      </c>
      <c r="F113" s="36">
        <f t="shared" si="3"/>
        <v>5.2</v>
      </c>
      <c r="G113" s="62">
        <f t="shared" si="4"/>
        <v>4.2975206611570247</v>
      </c>
      <c r="H113" s="65"/>
      <c r="I113" s="65"/>
      <c r="J113" s="65"/>
      <c r="K113" s="65"/>
    </row>
    <row r="114" spans="1:11" ht="18" customHeight="1" x14ac:dyDescent="0.25">
      <c r="A114" s="58">
        <f t="shared" si="5"/>
        <v>113</v>
      </c>
      <c r="B114" s="12" t="s">
        <v>448</v>
      </c>
      <c r="C114" s="26" t="s">
        <v>154</v>
      </c>
      <c r="D114" s="14">
        <v>13</v>
      </c>
      <c r="E114" s="53">
        <v>1.7</v>
      </c>
      <c r="F114" s="36">
        <f t="shared" si="3"/>
        <v>22.099999999999998</v>
      </c>
      <c r="G114" s="62">
        <f t="shared" si="4"/>
        <v>18.264462809917354</v>
      </c>
      <c r="H114" s="65"/>
      <c r="I114" s="65"/>
      <c r="J114" s="65"/>
      <c r="K114" s="65"/>
    </row>
    <row r="115" spans="1:11" ht="18" customHeight="1" x14ac:dyDescent="0.25">
      <c r="A115" s="58">
        <f t="shared" si="5"/>
        <v>114</v>
      </c>
      <c r="B115" s="12" t="s">
        <v>220</v>
      </c>
      <c r="C115" s="3" t="s">
        <v>221</v>
      </c>
      <c r="D115" s="4">
        <v>1</v>
      </c>
      <c r="E115" s="49">
        <v>1.2</v>
      </c>
      <c r="F115" s="36">
        <f t="shared" si="3"/>
        <v>1.2</v>
      </c>
      <c r="G115" s="62">
        <f t="shared" si="4"/>
        <v>0.99173553719008267</v>
      </c>
      <c r="H115" s="65"/>
      <c r="I115" s="65"/>
      <c r="J115" s="65"/>
      <c r="K115" s="65"/>
    </row>
    <row r="116" spans="1:11" ht="18" customHeight="1" x14ac:dyDescent="0.25">
      <c r="A116" s="58">
        <f t="shared" si="5"/>
        <v>115</v>
      </c>
      <c r="B116" s="12" t="s">
        <v>449</v>
      </c>
      <c r="C116" s="3" t="s">
        <v>450</v>
      </c>
      <c r="D116" s="2">
        <v>1</v>
      </c>
      <c r="E116" s="49">
        <v>1.5</v>
      </c>
      <c r="F116" s="36">
        <f t="shared" si="3"/>
        <v>1.5</v>
      </c>
      <c r="G116" s="62">
        <f t="shared" si="4"/>
        <v>1.2396694214876034</v>
      </c>
      <c r="H116" s="65"/>
      <c r="I116" s="65"/>
      <c r="J116" s="65"/>
      <c r="K116" s="65"/>
    </row>
    <row r="117" spans="1:11" ht="18" customHeight="1" x14ac:dyDescent="0.25">
      <c r="A117" s="58">
        <f t="shared" si="5"/>
        <v>116</v>
      </c>
      <c r="B117" s="12" t="s">
        <v>14</v>
      </c>
      <c r="C117" s="1" t="s">
        <v>15</v>
      </c>
      <c r="D117" s="2">
        <v>14</v>
      </c>
      <c r="E117" s="22">
        <v>1.1000000000000001</v>
      </c>
      <c r="F117" s="36">
        <f t="shared" si="3"/>
        <v>15.400000000000002</v>
      </c>
      <c r="G117" s="62">
        <f t="shared" si="4"/>
        <v>12.72727272727273</v>
      </c>
      <c r="H117" s="65"/>
      <c r="I117" s="65"/>
      <c r="J117" s="65"/>
      <c r="K117" s="65"/>
    </row>
    <row r="118" spans="1:11" ht="18" customHeight="1" x14ac:dyDescent="0.25">
      <c r="A118" s="58">
        <f t="shared" si="5"/>
        <v>117</v>
      </c>
      <c r="B118" s="12" t="s">
        <v>328</v>
      </c>
      <c r="C118" s="3" t="s">
        <v>329</v>
      </c>
      <c r="D118" s="11">
        <v>6</v>
      </c>
      <c r="E118" s="50">
        <v>1.1000000000000001</v>
      </c>
      <c r="F118" s="36">
        <f t="shared" si="3"/>
        <v>6.6000000000000005</v>
      </c>
      <c r="G118" s="62">
        <f t="shared" si="4"/>
        <v>5.454545454545455</v>
      </c>
      <c r="H118" s="65"/>
      <c r="I118" s="65"/>
      <c r="J118" s="65"/>
      <c r="K118" s="65"/>
    </row>
    <row r="119" spans="1:11" ht="18" customHeight="1" x14ac:dyDescent="0.25">
      <c r="A119" s="58">
        <f t="shared" si="5"/>
        <v>118</v>
      </c>
      <c r="B119" s="12" t="s">
        <v>16</v>
      </c>
      <c r="C119" s="1" t="s">
        <v>17</v>
      </c>
      <c r="D119" s="2">
        <v>1</v>
      </c>
      <c r="E119" s="22">
        <v>4.5</v>
      </c>
      <c r="F119" s="36">
        <f t="shared" si="3"/>
        <v>4.5</v>
      </c>
      <c r="G119" s="62">
        <f t="shared" si="4"/>
        <v>3.71900826446281</v>
      </c>
      <c r="H119" s="65"/>
      <c r="I119" s="65"/>
      <c r="J119" s="65"/>
      <c r="K119" s="65"/>
    </row>
    <row r="120" spans="1:11" ht="18" customHeight="1" x14ac:dyDescent="0.25">
      <c r="A120" s="58">
        <f t="shared" si="5"/>
        <v>119</v>
      </c>
      <c r="B120" s="12" t="s">
        <v>222</v>
      </c>
      <c r="C120" s="3" t="s">
        <v>223</v>
      </c>
      <c r="D120" s="4">
        <v>30</v>
      </c>
      <c r="E120" s="49">
        <v>0.23</v>
      </c>
      <c r="F120" s="36">
        <f t="shared" si="3"/>
        <v>6.9</v>
      </c>
      <c r="G120" s="62">
        <f t="shared" si="4"/>
        <v>5.7024793388429753</v>
      </c>
      <c r="H120" s="65"/>
      <c r="I120" s="65"/>
      <c r="J120" s="65"/>
      <c r="K120" s="65"/>
    </row>
    <row r="121" spans="1:11" ht="18" customHeight="1" x14ac:dyDescent="0.25">
      <c r="A121" s="58">
        <f t="shared" si="5"/>
        <v>120</v>
      </c>
      <c r="B121" s="17" t="s">
        <v>440</v>
      </c>
      <c r="C121" s="21" t="s">
        <v>441</v>
      </c>
      <c r="D121" s="5">
        <v>1</v>
      </c>
      <c r="E121" s="22">
        <v>20</v>
      </c>
      <c r="F121" s="36">
        <f t="shared" si="3"/>
        <v>20</v>
      </c>
      <c r="G121" s="62">
        <f t="shared" si="4"/>
        <v>16.528925619834713</v>
      </c>
      <c r="H121" s="65"/>
      <c r="I121" s="65"/>
      <c r="J121" s="65"/>
      <c r="K121" s="65"/>
    </row>
    <row r="122" spans="1:11" ht="18" customHeight="1" x14ac:dyDescent="0.25">
      <c r="A122" s="58">
        <f t="shared" si="5"/>
        <v>121</v>
      </c>
      <c r="B122" s="12" t="s">
        <v>247</v>
      </c>
      <c r="C122" s="3" t="s">
        <v>248</v>
      </c>
      <c r="D122" s="4">
        <v>1</v>
      </c>
      <c r="E122" s="49">
        <v>63.5</v>
      </c>
      <c r="F122" s="36">
        <f t="shared" si="3"/>
        <v>63.5</v>
      </c>
      <c r="G122" s="62">
        <f t="shared" si="4"/>
        <v>52.47933884297521</v>
      </c>
      <c r="H122" s="65"/>
      <c r="I122" s="65"/>
      <c r="J122" s="65"/>
      <c r="K122" s="65"/>
    </row>
    <row r="123" spans="1:11" ht="18" customHeight="1" x14ac:dyDescent="0.25">
      <c r="A123" s="58">
        <f t="shared" si="5"/>
        <v>122</v>
      </c>
      <c r="B123" s="8" t="s">
        <v>480</v>
      </c>
      <c r="C123" s="23" t="s">
        <v>481</v>
      </c>
      <c r="D123" s="7">
        <v>3</v>
      </c>
      <c r="E123" s="51">
        <v>3</v>
      </c>
      <c r="F123" s="36">
        <f t="shared" si="3"/>
        <v>9</v>
      </c>
      <c r="G123" s="62">
        <f t="shared" si="4"/>
        <v>7.4380165289256199</v>
      </c>
      <c r="H123" s="65"/>
      <c r="I123" s="65"/>
      <c r="J123" s="65"/>
      <c r="K123" s="65"/>
    </row>
    <row r="124" spans="1:11" ht="18" customHeight="1" x14ac:dyDescent="0.25">
      <c r="A124" s="58">
        <f t="shared" si="5"/>
        <v>123</v>
      </c>
      <c r="B124" s="8" t="s">
        <v>482</v>
      </c>
      <c r="C124" s="23" t="s">
        <v>483</v>
      </c>
      <c r="D124" s="7">
        <v>1</v>
      </c>
      <c r="E124" s="51">
        <v>7.5</v>
      </c>
      <c r="F124" s="36">
        <f t="shared" si="3"/>
        <v>7.5</v>
      </c>
      <c r="G124" s="62">
        <f t="shared" si="4"/>
        <v>6.1983471074380168</v>
      </c>
      <c r="H124" s="65"/>
      <c r="I124" s="65"/>
      <c r="J124" s="65"/>
      <c r="K124" s="65"/>
    </row>
    <row r="125" spans="1:11" ht="18" customHeight="1" x14ac:dyDescent="0.25">
      <c r="A125" s="58">
        <f t="shared" si="5"/>
        <v>124</v>
      </c>
      <c r="B125" s="12" t="s">
        <v>330</v>
      </c>
      <c r="C125" s="1" t="s">
        <v>331</v>
      </c>
      <c r="D125" s="2">
        <v>1</v>
      </c>
      <c r="E125" s="50">
        <v>6</v>
      </c>
      <c r="F125" s="36">
        <f t="shared" si="3"/>
        <v>6</v>
      </c>
      <c r="G125" s="62">
        <f t="shared" si="4"/>
        <v>4.9586776859504136</v>
      </c>
      <c r="H125" s="65"/>
      <c r="I125" s="65"/>
      <c r="J125" s="65"/>
      <c r="K125" s="65"/>
    </row>
    <row r="126" spans="1:11" ht="18" customHeight="1" x14ac:dyDescent="0.25">
      <c r="A126" s="58">
        <f t="shared" si="5"/>
        <v>125</v>
      </c>
      <c r="B126" s="12" t="s">
        <v>594</v>
      </c>
      <c r="C126" s="1" t="s">
        <v>548</v>
      </c>
      <c r="D126" s="11">
        <v>1</v>
      </c>
      <c r="E126" s="22">
        <v>4.2</v>
      </c>
      <c r="F126" s="36">
        <f t="shared" si="3"/>
        <v>4.2</v>
      </c>
      <c r="G126" s="62">
        <f t="shared" si="4"/>
        <v>3.4710743801652897</v>
      </c>
      <c r="H126" s="65"/>
      <c r="I126" s="65"/>
      <c r="J126" s="65"/>
      <c r="K126" s="65"/>
    </row>
    <row r="127" spans="1:11" ht="18" customHeight="1" x14ac:dyDescent="0.25">
      <c r="A127" s="58">
        <f t="shared" si="5"/>
        <v>126</v>
      </c>
      <c r="B127" s="1" t="s">
        <v>525</v>
      </c>
      <c r="C127" s="1" t="s">
        <v>288</v>
      </c>
      <c r="D127" s="2">
        <v>10</v>
      </c>
      <c r="E127" s="22">
        <v>0.15</v>
      </c>
      <c r="F127" s="36">
        <f t="shared" si="3"/>
        <v>1.5</v>
      </c>
      <c r="G127" s="62">
        <f t="shared" si="4"/>
        <v>1.2396694214876034</v>
      </c>
      <c r="H127" s="65"/>
      <c r="I127" s="65"/>
      <c r="J127" s="65"/>
      <c r="K127" s="65"/>
    </row>
    <row r="128" spans="1:11" ht="18" customHeight="1" x14ac:dyDescent="0.25">
      <c r="A128" s="58">
        <f t="shared" si="5"/>
        <v>127</v>
      </c>
      <c r="B128" s="1" t="s">
        <v>531</v>
      </c>
      <c r="C128" s="1" t="s">
        <v>294</v>
      </c>
      <c r="D128" s="2">
        <v>10</v>
      </c>
      <c r="E128" s="22">
        <v>0.17</v>
      </c>
      <c r="F128" s="36">
        <f t="shared" si="3"/>
        <v>1.7000000000000002</v>
      </c>
      <c r="G128" s="62">
        <f t="shared" si="4"/>
        <v>1.4049586776859506</v>
      </c>
      <c r="H128" s="65"/>
      <c r="I128" s="65"/>
      <c r="J128" s="65"/>
      <c r="K128" s="65"/>
    </row>
    <row r="129" spans="1:11" ht="18" customHeight="1" x14ac:dyDescent="0.25">
      <c r="A129" s="58">
        <f t="shared" si="5"/>
        <v>128</v>
      </c>
      <c r="B129" s="1" t="s">
        <v>541</v>
      </c>
      <c r="C129" s="1" t="s">
        <v>304</v>
      </c>
      <c r="D129" s="2">
        <v>10</v>
      </c>
      <c r="E129" s="22">
        <v>0.1</v>
      </c>
      <c r="F129" s="36">
        <f t="shared" si="3"/>
        <v>1</v>
      </c>
      <c r="G129" s="62">
        <f t="shared" si="4"/>
        <v>0.82644628099173556</v>
      </c>
      <c r="H129" s="65"/>
      <c r="I129" s="65"/>
      <c r="J129" s="65"/>
      <c r="K129" s="65"/>
    </row>
    <row r="130" spans="1:11" ht="18" customHeight="1" x14ac:dyDescent="0.25">
      <c r="A130" s="58">
        <f t="shared" si="5"/>
        <v>129</v>
      </c>
      <c r="B130" s="1" t="s">
        <v>532</v>
      </c>
      <c r="C130" s="1" t="s">
        <v>295</v>
      </c>
      <c r="D130" s="5">
        <v>10</v>
      </c>
      <c r="E130" s="22">
        <v>7.0000000000000007E-2</v>
      </c>
      <c r="F130" s="36">
        <f t="shared" si="3"/>
        <v>0.70000000000000007</v>
      </c>
      <c r="G130" s="62">
        <f t="shared" si="4"/>
        <v>0.57851239669421495</v>
      </c>
      <c r="H130" s="65"/>
      <c r="I130" s="65"/>
      <c r="J130" s="65"/>
      <c r="K130" s="65"/>
    </row>
    <row r="131" spans="1:11" ht="18" customHeight="1" x14ac:dyDescent="0.25">
      <c r="A131" s="58">
        <f t="shared" si="5"/>
        <v>130</v>
      </c>
      <c r="B131" s="1" t="s">
        <v>533</v>
      </c>
      <c r="C131" s="1" t="s">
        <v>296</v>
      </c>
      <c r="D131" s="2">
        <v>10</v>
      </c>
      <c r="E131" s="22">
        <v>0.04</v>
      </c>
      <c r="F131" s="36">
        <f t="shared" ref="F131:F194" si="6">D131*E131</f>
        <v>0.4</v>
      </c>
      <c r="G131" s="62">
        <f t="shared" ref="G131:G194" si="7">F131/1.21</f>
        <v>0.33057851239669422</v>
      </c>
      <c r="H131" s="65"/>
      <c r="I131" s="65"/>
      <c r="J131" s="65"/>
      <c r="K131" s="65"/>
    </row>
    <row r="132" spans="1:11" ht="18" customHeight="1" x14ac:dyDescent="0.25">
      <c r="A132" s="58">
        <f t="shared" ref="A132:A195" si="8">A131+1</f>
        <v>131</v>
      </c>
      <c r="B132" s="17" t="s">
        <v>543</v>
      </c>
      <c r="C132" s="21" t="s">
        <v>524</v>
      </c>
      <c r="D132" s="5">
        <v>10</v>
      </c>
      <c r="E132" s="22">
        <v>0.09</v>
      </c>
      <c r="F132" s="36">
        <f t="shared" si="6"/>
        <v>0.89999999999999991</v>
      </c>
      <c r="G132" s="62">
        <f t="shared" si="7"/>
        <v>0.74380165289256195</v>
      </c>
      <c r="H132" s="65"/>
      <c r="I132" s="65"/>
      <c r="J132" s="65"/>
      <c r="K132" s="65"/>
    </row>
    <row r="133" spans="1:11" ht="18" customHeight="1" x14ac:dyDescent="0.25">
      <c r="A133" s="58">
        <f t="shared" si="8"/>
        <v>132</v>
      </c>
      <c r="B133" s="1" t="s">
        <v>534</v>
      </c>
      <c r="C133" s="1" t="s">
        <v>297</v>
      </c>
      <c r="D133" s="2">
        <v>10</v>
      </c>
      <c r="E133" s="22">
        <v>0.04</v>
      </c>
      <c r="F133" s="36">
        <f t="shared" si="6"/>
        <v>0.4</v>
      </c>
      <c r="G133" s="62">
        <f t="shared" si="7"/>
        <v>0.33057851239669422</v>
      </c>
      <c r="H133" s="65"/>
      <c r="I133" s="65"/>
      <c r="J133" s="65"/>
      <c r="K133" s="65"/>
    </row>
    <row r="134" spans="1:11" ht="18" customHeight="1" x14ac:dyDescent="0.25">
      <c r="A134" s="58">
        <f t="shared" si="8"/>
        <v>133</v>
      </c>
      <c r="B134" s="12" t="s">
        <v>113</v>
      </c>
      <c r="C134" s="1" t="s">
        <v>596</v>
      </c>
      <c r="D134" s="2">
        <v>4</v>
      </c>
      <c r="E134" s="22">
        <v>1.5</v>
      </c>
      <c r="F134" s="36">
        <f t="shared" si="6"/>
        <v>6</v>
      </c>
      <c r="G134" s="62">
        <f t="shared" si="7"/>
        <v>4.9586776859504136</v>
      </c>
      <c r="H134" s="65"/>
      <c r="I134" s="65"/>
      <c r="J134" s="65"/>
      <c r="K134" s="65"/>
    </row>
    <row r="135" spans="1:11" ht="18" customHeight="1" x14ac:dyDescent="0.25">
      <c r="A135" s="58">
        <f t="shared" si="8"/>
        <v>134</v>
      </c>
      <c r="B135" s="1" t="s">
        <v>535</v>
      </c>
      <c r="C135" s="1" t="s">
        <v>298</v>
      </c>
      <c r="D135" s="2">
        <v>10</v>
      </c>
      <c r="E135" s="22">
        <v>1</v>
      </c>
      <c r="F135" s="36">
        <f t="shared" si="6"/>
        <v>10</v>
      </c>
      <c r="G135" s="62">
        <f t="shared" si="7"/>
        <v>8.2644628099173563</v>
      </c>
      <c r="H135" s="65"/>
      <c r="I135" s="65"/>
      <c r="J135" s="65"/>
      <c r="K135" s="65"/>
    </row>
    <row r="136" spans="1:11" ht="18" customHeight="1" x14ac:dyDescent="0.25">
      <c r="A136" s="58">
        <f t="shared" si="8"/>
        <v>135</v>
      </c>
      <c r="B136" s="1" t="s">
        <v>530</v>
      </c>
      <c r="C136" s="1" t="s">
        <v>293</v>
      </c>
      <c r="D136" s="2">
        <v>10</v>
      </c>
      <c r="E136" s="49">
        <v>0.15</v>
      </c>
      <c r="F136" s="36">
        <f t="shared" si="6"/>
        <v>1.5</v>
      </c>
      <c r="G136" s="62">
        <f t="shared" si="7"/>
        <v>1.2396694214876034</v>
      </c>
      <c r="H136" s="65"/>
      <c r="I136" s="65"/>
      <c r="J136" s="65"/>
      <c r="K136" s="65"/>
    </row>
    <row r="137" spans="1:11" ht="18" customHeight="1" x14ac:dyDescent="0.25">
      <c r="A137" s="58">
        <f t="shared" si="8"/>
        <v>136</v>
      </c>
      <c r="B137" s="1" t="s">
        <v>540</v>
      </c>
      <c r="C137" s="1" t="s">
        <v>303</v>
      </c>
      <c r="D137" s="2">
        <v>10</v>
      </c>
      <c r="E137" s="22">
        <v>0.08</v>
      </c>
      <c r="F137" s="36">
        <f t="shared" si="6"/>
        <v>0.8</v>
      </c>
      <c r="G137" s="62">
        <f t="shared" si="7"/>
        <v>0.66115702479338845</v>
      </c>
      <c r="H137" s="65"/>
      <c r="I137" s="65"/>
      <c r="J137" s="65"/>
      <c r="K137" s="65"/>
    </row>
    <row r="138" spans="1:11" ht="18" customHeight="1" x14ac:dyDescent="0.25">
      <c r="A138" s="58">
        <f t="shared" si="8"/>
        <v>137</v>
      </c>
      <c r="B138" s="1" t="s">
        <v>529</v>
      </c>
      <c r="C138" s="1" t="s">
        <v>292</v>
      </c>
      <c r="D138" s="2">
        <v>10</v>
      </c>
      <c r="E138" s="49">
        <v>0.15</v>
      </c>
      <c r="F138" s="36">
        <f t="shared" si="6"/>
        <v>1.5</v>
      </c>
      <c r="G138" s="62">
        <f t="shared" si="7"/>
        <v>1.2396694214876034</v>
      </c>
      <c r="H138" s="65"/>
      <c r="I138" s="65"/>
      <c r="J138" s="65"/>
      <c r="K138" s="65"/>
    </row>
    <row r="139" spans="1:11" ht="18" customHeight="1" x14ac:dyDescent="0.25">
      <c r="A139" s="58">
        <f t="shared" si="8"/>
        <v>138</v>
      </c>
      <c r="B139" s="12" t="s">
        <v>100</v>
      </c>
      <c r="C139" s="1" t="s">
        <v>597</v>
      </c>
      <c r="D139" s="2">
        <v>2</v>
      </c>
      <c r="E139" s="22">
        <v>1.2</v>
      </c>
      <c r="F139" s="36">
        <f t="shared" si="6"/>
        <v>2.4</v>
      </c>
      <c r="G139" s="62">
        <f t="shared" si="7"/>
        <v>1.9834710743801653</v>
      </c>
      <c r="H139" s="65"/>
      <c r="I139" s="65"/>
      <c r="J139" s="65"/>
      <c r="K139" s="65"/>
    </row>
    <row r="140" spans="1:11" ht="18" customHeight="1" x14ac:dyDescent="0.25">
      <c r="A140" s="58">
        <f t="shared" si="8"/>
        <v>139</v>
      </c>
      <c r="B140" s="1" t="s">
        <v>536</v>
      </c>
      <c r="C140" s="1" t="s">
        <v>299</v>
      </c>
      <c r="D140" s="2">
        <v>10</v>
      </c>
      <c r="E140" s="22">
        <v>0.06</v>
      </c>
      <c r="F140" s="36">
        <f t="shared" si="6"/>
        <v>0.6</v>
      </c>
      <c r="G140" s="62">
        <f t="shared" si="7"/>
        <v>0.49586776859504134</v>
      </c>
      <c r="H140" s="65"/>
      <c r="I140" s="65"/>
      <c r="J140" s="65"/>
      <c r="K140" s="65"/>
    </row>
    <row r="141" spans="1:11" ht="18" customHeight="1" x14ac:dyDescent="0.25">
      <c r="A141" s="58">
        <f t="shared" si="8"/>
        <v>140</v>
      </c>
      <c r="B141" s="1" t="s">
        <v>545</v>
      </c>
      <c r="C141" s="3" t="s">
        <v>513</v>
      </c>
      <c r="D141" s="5">
        <v>6</v>
      </c>
      <c r="E141" s="22">
        <v>0.8</v>
      </c>
      <c r="F141" s="36">
        <f t="shared" si="6"/>
        <v>4.8000000000000007</v>
      </c>
      <c r="G141" s="62">
        <f t="shared" si="7"/>
        <v>3.9669421487603311</v>
      </c>
      <c r="H141" s="65"/>
      <c r="I141" s="65"/>
      <c r="J141" s="65"/>
      <c r="K141" s="65"/>
    </row>
    <row r="142" spans="1:11" ht="18" customHeight="1" x14ac:dyDescent="0.25">
      <c r="A142" s="58">
        <f t="shared" si="8"/>
        <v>141</v>
      </c>
      <c r="B142" s="1" t="s">
        <v>544</v>
      </c>
      <c r="C142" s="3" t="s">
        <v>512</v>
      </c>
      <c r="D142" s="2">
        <v>4</v>
      </c>
      <c r="E142" s="49">
        <v>3.4</v>
      </c>
      <c r="F142" s="36">
        <f t="shared" si="6"/>
        <v>13.6</v>
      </c>
      <c r="G142" s="62">
        <f t="shared" si="7"/>
        <v>11.239669421487603</v>
      </c>
      <c r="H142" s="65"/>
      <c r="I142" s="65"/>
      <c r="J142" s="65"/>
      <c r="K142" s="65"/>
    </row>
    <row r="143" spans="1:11" ht="18" customHeight="1" x14ac:dyDescent="0.25">
      <c r="A143" s="58">
        <f t="shared" si="8"/>
        <v>142</v>
      </c>
      <c r="B143" s="1" t="s">
        <v>526</v>
      </c>
      <c r="C143" s="1" t="s">
        <v>289</v>
      </c>
      <c r="D143" s="2">
        <v>6</v>
      </c>
      <c r="E143" s="22">
        <v>2.2000000000000002</v>
      </c>
      <c r="F143" s="36">
        <f t="shared" si="6"/>
        <v>13.200000000000001</v>
      </c>
      <c r="G143" s="62">
        <f t="shared" si="7"/>
        <v>10.90909090909091</v>
      </c>
      <c r="H143" s="65"/>
      <c r="I143" s="65"/>
      <c r="J143" s="65"/>
      <c r="K143" s="65"/>
    </row>
    <row r="144" spans="1:11" ht="18" customHeight="1" x14ac:dyDescent="0.25">
      <c r="A144" s="58">
        <f t="shared" si="8"/>
        <v>143</v>
      </c>
      <c r="B144" s="1" t="s">
        <v>527</v>
      </c>
      <c r="C144" s="1" t="s">
        <v>290</v>
      </c>
      <c r="D144" s="2">
        <v>10</v>
      </c>
      <c r="E144" s="22">
        <v>0.25</v>
      </c>
      <c r="F144" s="36">
        <f t="shared" si="6"/>
        <v>2.5</v>
      </c>
      <c r="G144" s="62">
        <f t="shared" si="7"/>
        <v>2.0661157024793391</v>
      </c>
      <c r="H144" s="65"/>
      <c r="I144" s="65"/>
      <c r="J144" s="65"/>
      <c r="K144" s="65"/>
    </row>
    <row r="145" spans="1:11" ht="18" customHeight="1" x14ac:dyDescent="0.25">
      <c r="A145" s="58">
        <f t="shared" si="8"/>
        <v>144</v>
      </c>
      <c r="B145" s="1" t="s">
        <v>542</v>
      </c>
      <c r="C145" s="1" t="s">
        <v>305</v>
      </c>
      <c r="D145" s="2">
        <v>10</v>
      </c>
      <c r="E145" s="22">
        <v>0.08</v>
      </c>
      <c r="F145" s="36">
        <f t="shared" si="6"/>
        <v>0.8</v>
      </c>
      <c r="G145" s="62">
        <f t="shared" si="7"/>
        <v>0.66115702479338845</v>
      </c>
      <c r="H145" s="65"/>
      <c r="I145" s="65"/>
      <c r="J145" s="65"/>
      <c r="K145" s="65"/>
    </row>
    <row r="146" spans="1:11" ht="18" customHeight="1" x14ac:dyDescent="0.25">
      <c r="A146" s="58">
        <f t="shared" si="8"/>
        <v>145</v>
      </c>
      <c r="B146" s="1" t="s">
        <v>528</v>
      </c>
      <c r="C146" s="1" t="s">
        <v>291</v>
      </c>
      <c r="D146" s="2">
        <v>10</v>
      </c>
      <c r="E146" s="22">
        <v>0.14000000000000001</v>
      </c>
      <c r="F146" s="36">
        <f t="shared" si="6"/>
        <v>1.4000000000000001</v>
      </c>
      <c r="G146" s="62">
        <f t="shared" si="7"/>
        <v>1.1570247933884299</v>
      </c>
      <c r="H146" s="65"/>
      <c r="I146" s="65"/>
      <c r="J146" s="65"/>
      <c r="K146" s="65"/>
    </row>
    <row r="147" spans="1:11" ht="18" customHeight="1" x14ac:dyDescent="0.25">
      <c r="A147" s="58">
        <f t="shared" si="8"/>
        <v>146</v>
      </c>
      <c r="B147" s="1" t="s">
        <v>539</v>
      </c>
      <c r="C147" s="1" t="s">
        <v>302</v>
      </c>
      <c r="D147" s="2">
        <v>6</v>
      </c>
      <c r="E147" s="22">
        <v>1.1599999999999999</v>
      </c>
      <c r="F147" s="36">
        <f t="shared" si="6"/>
        <v>6.9599999999999991</v>
      </c>
      <c r="G147" s="62">
        <f t="shared" si="7"/>
        <v>5.7520661157024788</v>
      </c>
      <c r="H147" s="65"/>
      <c r="I147" s="65"/>
      <c r="J147" s="65"/>
      <c r="K147" s="65"/>
    </row>
    <row r="148" spans="1:11" ht="18" customHeight="1" x14ac:dyDescent="0.25">
      <c r="A148" s="58">
        <f t="shared" si="8"/>
        <v>147</v>
      </c>
      <c r="B148" s="1" t="s">
        <v>538</v>
      </c>
      <c r="C148" s="1" t="s">
        <v>301</v>
      </c>
      <c r="D148" s="2">
        <v>10</v>
      </c>
      <c r="E148" s="22">
        <v>0.4</v>
      </c>
      <c r="F148" s="36">
        <f t="shared" si="6"/>
        <v>4</v>
      </c>
      <c r="G148" s="62">
        <f t="shared" si="7"/>
        <v>3.3057851239669422</v>
      </c>
      <c r="H148" s="65"/>
      <c r="I148" s="65"/>
      <c r="J148" s="65"/>
      <c r="K148" s="65"/>
    </row>
    <row r="149" spans="1:11" ht="18" customHeight="1" x14ac:dyDescent="0.25">
      <c r="A149" s="58">
        <f t="shared" si="8"/>
        <v>148</v>
      </c>
      <c r="B149" s="1" t="s">
        <v>537</v>
      </c>
      <c r="C149" s="1" t="s">
        <v>300</v>
      </c>
      <c r="D149" s="2">
        <v>10</v>
      </c>
      <c r="E149" s="49">
        <v>0.14000000000000001</v>
      </c>
      <c r="F149" s="36">
        <f t="shared" si="6"/>
        <v>1.4000000000000001</v>
      </c>
      <c r="G149" s="62">
        <f t="shared" si="7"/>
        <v>1.1570247933884299</v>
      </c>
      <c r="H149" s="65"/>
      <c r="I149" s="65"/>
      <c r="J149" s="65"/>
      <c r="K149" s="65"/>
    </row>
    <row r="150" spans="1:11" ht="18" customHeight="1" x14ac:dyDescent="0.25">
      <c r="A150" s="58">
        <f t="shared" si="8"/>
        <v>149</v>
      </c>
      <c r="B150" s="8" t="s">
        <v>503</v>
      </c>
      <c r="C150" s="23" t="s">
        <v>504</v>
      </c>
      <c r="D150" s="7">
        <v>1</v>
      </c>
      <c r="E150" s="51">
        <v>8</v>
      </c>
      <c r="F150" s="36">
        <f t="shared" si="6"/>
        <v>8</v>
      </c>
      <c r="G150" s="62">
        <f t="shared" si="7"/>
        <v>6.6115702479338845</v>
      </c>
      <c r="H150" s="65"/>
      <c r="I150" s="65"/>
      <c r="J150" s="65"/>
      <c r="K150" s="65"/>
    </row>
    <row r="151" spans="1:11" ht="18" customHeight="1" x14ac:dyDescent="0.25">
      <c r="A151" s="58">
        <f t="shared" si="8"/>
        <v>150</v>
      </c>
      <c r="B151" s="8" t="s">
        <v>228</v>
      </c>
      <c r="C151" s="23" t="s">
        <v>363</v>
      </c>
      <c r="D151" s="7">
        <v>4</v>
      </c>
      <c r="E151" s="51">
        <v>5.8</v>
      </c>
      <c r="F151" s="36">
        <f t="shared" si="6"/>
        <v>23.2</v>
      </c>
      <c r="G151" s="62">
        <f t="shared" si="7"/>
        <v>19.173553719008265</v>
      </c>
      <c r="H151" s="65"/>
      <c r="I151" s="65"/>
      <c r="J151" s="65"/>
      <c r="K151" s="65"/>
    </row>
    <row r="152" spans="1:11" ht="18" customHeight="1" x14ac:dyDescent="0.25">
      <c r="A152" s="58">
        <f t="shared" si="8"/>
        <v>151</v>
      </c>
      <c r="B152" s="12" t="s">
        <v>92</v>
      </c>
      <c r="C152" s="3" t="s">
        <v>93</v>
      </c>
      <c r="D152" s="2">
        <v>1</v>
      </c>
      <c r="E152" s="49">
        <v>9</v>
      </c>
      <c r="F152" s="36">
        <f t="shared" si="6"/>
        <v>9</v>
      </c>
      <c r="G152" s="62">
        <f t="shared" si="7"/>
        <v>7.4380165289256199</v>
      </c>
      <c r="H152" s="65"/>
      <c r="I152" s="65"/>
      <c r="J152" s="65"/>
      <c r="K152" s="65"/>
    </row>
    <row r="153" spans="1:11" ht="18" customHeight="1" x14ac:dyDescent="0.25">
      <c r="A153" s="58">
        <f t="shared" si="8"/>
        <v>152</v>
      </c>
      <c r="B153" s="12" t="s">
        <v>551</v>
      </c>
      <c r="C153" s="1" t="s">
        <v>552</v>
      </c>
      <c r="D153" s="11">
        <v>1</v>
      </c>
      <c r="E153" s="50">
        <v>13.03</v>
      </c>
      <c r="F153" s="36">
        <f t="shared" si="6"/>
        <v>13.03</v>
      </c>
      <c r="G153" s="62">
        <f t="shared" si="7"/>
        <v>10.768595041322314</v>
      </c>
      <c r="H153" s="65"/>
      <c r="I153" s="65"/>
      <c r="J153" s="65"/>
      <c r="K153" s="65"/>
    </row>
    <row r="154" spans="1:11" ht="18" customHeight="1" x14ac:dyDescent="0.25">
      <c r="A154" s="58">
        <f t="shared" si="8"/>
        <v>153</v>
      </c>
      <c r="B154" s="1" t="s">
        <v>269</v>
      </c>
      <c r="C154" s="3" t="s">
        <v>270</v>
      </c>
      <c r="D154" s="4">
        <v>1</v>
      </c>
      <c r="E154" s="49">
        <v>95</v>
      </c>
      <c r="F154" s="36">
        <f t="shared" si="6"/>
        <v>95</v>
      </c>
      <c r="G154" s="62">
        <f t="shared" si="7"/>
        <v>78.512396694214885</v>
      </c>
      <c r="H154" s="65"/>
      <c r="I154" s="65"/>
      <c r="J154" s="65"/>
      <c r="K154" s="65"/>
    </row>
    <row r="155" spans="1:11" ht="18" customHeight="1" x14ac:dyDescent="0.25">
      <c r="A155" s="58">
        <f t="shared" si="8"/>
        <v>154</v>
      </c>
      <c r="B155" s="1" t="s">
        <v>184</v>
      </c>
      <c r="C155" s="3" t="s">
        <v>185</v>
      </c>
      <c r="D155" s="4">
        <v>2</v>
      </c>
      <c r="E155" s="49">
        <v>75</v>
      </c>
      <c r="F155" s="36">
        <f t="shared" si="6"/>
        <v>150</v>
      </c>
      <c r="G155" s="62">
        <f t="shared" si="7"/>
        <v>123.96694214876034</v>
      </c>
      <c r="H155" s="65"/>
      <c r="I155" s="65"/>
      <c r="J155" s="65"/>
      <c r="K155" s="65"/>
    </row>
    <row r="156" spans="1:11" ht="18" customHeight="1" x14ac:dyDescent="0.25">
      <c r="A156" s="58">
        <f t="shared" si="8"/>
        <v>155</v>
      </c>
      <c r="B156" s="1" t="s">
        <v>186</v>
      </c>
      <c r="C156" s="3" t="s">
        <v>187</v>
      </c>
      <c r="D156" s="4">
        <v>1</v>
      </c>
      <c r="E156" s="49">
        <v>7</v>
      </c>
      <c r="F156" s="36">
        <f t="shared" si="6"/>
        <v>7</v>
      </c>
      <c r="G156" s="62">
        <f t="shared" si="7"/>
        <v>5.785123966942149</v>
      </c>
      <c r="H156" s="65"/>
      <c r="I156" s="65"/>
      <c r="J156" s="65"/>
      <c r="K156" s="65"/>
    </row>
    <row r="157" spans="1:11" ht="18" customHeight="1" x14ac:dyDescent="0.25">
      <c r="A157" s="58">
        <f t="shared" si="8"/>
        <v>156</v>
      </c>
      <c r="B157" s="1" t="s">
        <v>507</v>
      </c>
      <c r="C157" s="3" t="s">
        <v>364</v>
      </c>
      <c r="D157" s="2">
        <v>1</v>
      </c>
      <c r="E157" s="49">
        <v>0.9</v>
      </c>
      <c r="F157" s="36">
        <f t="shared" si="6"/>
        <v>0.9</v>
      </c>
      <c r="G157" s="62">
        <f t="shared" si="7"/>
        <v>0.74380165289256206</v>
      </c>
      <c r="H157" s="65"/>
      <c r="I157" s="65"/>
      <c r="J157" s="65"/>
      <c r="K157" s="65"/>
    </row>
    <row r="158" spans="1:11" ht="18" customHeight="1" x14ac:dyDescent="0.25">
      <c r="A158" s="58">
        <f t="shared" si="8"/>
        <v>157</v>
      </c>
      <c r="B158" s="18" t="s">
        <v>178</v>
      </c>
      <c r="C158" s="23" t="s">
        <v>364</v>
      </c>
      <c r="D158" s="7">
        <v>1</v>
      </c>
      <c r="E158" s="48">
        <v>1</v>
      </c>
      <c r="F158" s="36">
        <f t="shared" si="6"/>
        <v>1</v>
      </c>
      <c r="G158" s="62">
        <f t="shared" si="7"/>
        <v>0.82644628099173556</v>
      </c>
      <c r="H158" s="65"/>
      <c r="I158" s="65"/>
      <c r="J158" s="65"/>
      <c r="K158" s="65"/>
    </row>
    <row r="159" spans="1:11" ht="18" customHeight="1" x14ac:dyDescent="0.25">
      <c r="A159" s="58">
        <f t="shared" si="8"/>
        <v>158</v>
      </c>
      <c r="B159" s="33" t="s">
        <v>178</v>
      </c>
      <c r="C159" s="16" t="s">
        <v>179</v>
      </c>
      <c r="D159" s="14">
        <v>3</v>
      </c>
      <c r="E159" s="54">
        <v>1.2</v>
      </c>
      <c r="F159" s="36">
        <f t="shared" si="6"/>
        <v>3.5999999999999996</v>
      </c>
      <c r="G159" s="62">
        <f t="shared" si="7"/>
        <v>2.9752066115702478</v>
      </c>
      <c r="H159" s="65"/>
      <c r="I159" s="65"/>
      <c r="J159" s="65"/>
      <c r="K159" s="65"/>
    </row>
    <row r="160" spans="1:11" ht="18" customHeight="1" x14ac:dyDescent="0.25">
      <c r="A160" s="58">
        <f t="shared" si="8"/>
        <v>159</v>
      </c>
      <c r="B160" s="12" t="s">
        <v>36</v>
      </c>
      <c r="C160" s="1" t="s">
        <v>37</v>
      </c>
      <c r="D160" s="2">
        <v>4</v>
      </c>
      <c r="E160" s="22">
        <v>2.2000000000000002</v>
      </c>
      <c r="F160" s="36">
        <f t="shared" si="6"/>
        <v>8.8000000000000007</v>
      </c>
      <c r="G160" s="62">
        <f t="shared" si="7"/>
        <v>7.2727272727272734</v>
      </c>
      <c r="H160" s="65"/>
      <c r="I160" s="65"/>
      <c r="J160" s="65"/>
      <c r="K160" s="65"/>
    </row>
    <row r="161" spans="1:11" ht="18" customHeight="1" x14ac:dyDescent="0.25">
      <c r="A161" s="58">
        <f t="shared" si="8"/>
        <v>160</v>
      </c>
      <c r="B161" s="33" t="s">
        <v>176</v>
      </c>
      <c r="C161" s="16" t="s">
        <v>177</v>
      </c>
      <c r="D161" s="14">
        <v>3</v>
      </c>
      <c r="E161" s="54">
        <v>2.5499999999999998</v>
      </c>
      <c r="F161" s="36">
        <f t="shared" si="6"/>
        <v>7.6499999999999995</v>
      </c>
      <c r="G161" s="62">
        <f t="shared" si="7"/>
        <v>6.3223140495867769</v>
      </c>
      <c r="H161" s="65"/>
      <c r="I161" s="65"/>
      <c r="J161" s="65"/>
      <c r="K161" s="65"/>
    </row>
    <row r="162" spans="1:11" ht="18" customHeight="1" x14ac:dyDescent="0.25">
      <c r="A162" s="58">
        <f t="shared" si="8"/>
        <v>161</v>
      </c>
      <c r="B162" s="12" t="s">
        <v>38</v>
      </c>
      <c r="C162" s="3" t="s">
        <v>39</v>
      </c>
      <c r="D162" s="2">
        <v>3</v>
      </c>
      <c r="E162" s="22">
        <v>3.7</v>
      </c>
      <c r="F162" s="36">
        <f t="shared" si="6"/>
        <v>11.100000000000001</v>
      </c>
      <c r="G162" s="62">
        <f t="shared" si="7"/>
        <v>9.1735537190082663</v>
      </c>
      <c r="H162" s="65"/>
      <c r="I162" s="65"/>
      <c r="J162" s="65"/>
      <c r="K162" s="65"/>
    </row>
    <row r="163" spans="1:11" ht="18" customHeight="1" x14ac:dyDescent="0.25">
      <c r="A163" s="58">
        <f t="shared" si="8"/>
        <v>162</v>
      </c>
      <c r="B163" s="8" t="s">
        <v>376</v>
      </c>
      <c r="C163" s="23" t="s">
        <v>377</v>
      </c>
      <c r="D163" s="7">
        <v>1</v>
      </c>
      <c r="E163" s="51">
        <v>4.03</v>
      </c>
      <c r="F163" s="36">
        <f t="shared" si="6"/>
        <v>4.03</v>
      </c>
      <c r="G163" s="62">
        <f t="shared" si="7"/>
        <v>3.3305785123966944</v>
      </c>
      <c r="H163" s="65"/>
      <c r="I163" s="65"/>
      <c r="J163" s="65"/>
      <c r="K163" s="65"/>
    </row>
    <row r="164" spans="1:11" ht="18" customHeight="1" x14ac:dyDescent="0.25">
      <c r="A164" s="58">
        <f t="shared" si="8"/>
        <v>163</v>
      </c>
      <c r="B164" s="8" t="s">
        <v>378</v>
      </c>
      <c r="C164" s="23" t="s">
        <v>379</v>
      </c>
      <c r="D164" s="7">
        <v>100</v>
      </c>
      <c r="E164" s="51">
        <v>0.03</v>
      </c>
      <c r="F164" s="36">
        <f t="shared" si="6"/>
        <v>3</v>
      </c>
      <c r="G164" s="62">
        <f t="shared" si="7"/>
        <v>2.4793388429752068</v>
      </c>
      <c r="H164" s="65"/>
      <c r="I164" s="65"/>
      <c r="J164" s="65"/>
      <c r="K164" s="65"/>
    </row>
    <row r="165" spans="1:11" ht="18" customHeight="1" x14ac:dyDescent="0.25">
      <c r="A165" s="58">
        <f t="shared" si="8"/>
        <v>164</v>
      </c>
      <c r="B165" s="12" t="s">
        <v>249</v>
      </c>
      <c r="C165" s="3" t="s">
        <v>250</v>
      </c>
      <c r="D165" s="4">
        <v>1</v>
      </c>
      <c r="E165" s="49">
        <v>4.7</v>
      </c>
      <c r="F165" s="36">
        <f t="shared" si="6"/>
        <v>4.7</v>
      </c>
      <c r="G165" s="62">
        <f t="shared" si="7"/>
        <v>3.8842975206611574</v>
      </c>
      <c r="H165" s="65"/>
      <c r="I165" s="65"/>
      <c r="J165" s="65"/>
      <c r="K165" s="65"/>
    </row>
    <row r="166" spans="1:11" ht="18" customHeight="1" x14ac:dyDescent="0.25">
      <c r="A166" s="58">
        <f t="shared" si="8"/>
        <v>165</v>
      </c>
      <c r="B166" s="12" t="s">
        <v>202</v>
      </c>
      <c r="C166" s="3" t="s">
        <v>203</v>
      </c>
      <c r="D166" s="4">
        <v>2</v>
      </c>
      <c r="E166" s="49">
        <v>6.8</v>
      </c>
      <c r="F166" s="36">
        <f t="shared" si="6"/>
        <v>13.6</v>
      </c>
      <c r="G166" s="62">
        <f t="shared" si="7"/>
        <v>11.239669421487603</v>
      </c>
      <c r="H166" s="65"/>
      <c r="I166" s="65"/>
      <c r="J166" s="65"/>
      <c r="K166" s="65"/>
    </row>
    <row r="167" spans="1:11" ht="18" customHeight="1" x14ac:dyDescent="0.25">
      <c r="A167" s="58">
        <f t="shared" si="8"/>
        <v>166</v>
      </c>
      <c r="B167" s="12" t="s">
        <v>204</v>
      </c>
      <c r="C167" s="3" t="s">
        <v>205</v>
      </c>
      <c r="D167" s="4">
        <v>2</v>
      </c>
      <c r="E167" s="49">
        <v>4.45</v>
      </c>
      <c r="F167" s="36">
        <f t="shared" si="6"/>
        <v>8.9</v>
      </c>
      <c r="G167" s="62">
        <f t="shared" si="7"/>
        <v>7.3553719008264471</v>
      </c>
      <c r="H167" s="65"/>
      <c r="I167" s="65"/>
      <c r="J167" s="65"/>
      <c r="K167" s="65"/>
    </row>
    <row r="168" spans="1:11" ht="18" customHeight="1" x14ac:dyDescent="0.25">
      <c r="A168" s="58">
        <f t="shared" si="8"/>
        <v>167</v>
      </c>
      <c r="B168" s="12" t="s">
        <v>251</v>
      </c>
      <c r="C168" s="3" t="s">
        <v>252</v>
      </c>
      <c r="D168" s="4">
        <v>3</v>
      </c>
      <c r="E168" s="49">
        <v>1.45</v>
      </c>
      <c r="F168" s="36">
        <f t="shared" si="6"/>
        <v>4.3499999999999996</v>
      </c>
      <c r="G168" s="62">
        <f t="shared" si="7"/>
        <v>3.5950413223140494</v>
      </c>
      <c r="H168" s="65"/>
      <c r="I168" s="65"/>
      <c r="J168" s="65"/>
      <c r="K168" s="65"/>
    </row>
    <row r="169" spans="1:11" ht="18" customHeight="1" x14ac:dyDescent="0.25">
      <c r="A169" s="58">
        <f t="shared" si="8"/>
        <v>168</v>
      </c>
      <c r="B169" s="8" t="s">
        <v>361</v>
      </c>
      <c r="C169" s="23" t="s">
        <v>362</v>
      </c>
      <c r="D169" s="7">
        <v>4</v>
      </c>
      <c r="E169" s="51">
        <v>0.8</v>
      </c>
      <c r="F169" s="36">
        <f t="shared" si="6"/>
        <v>3.2</v>
      </c>
      <c r="G169" s="62">
        <f t="shared" si="7"/>
        <v>2.6446280991735538</v>
      </c>
      <c r="H169" s="65"/>
      <c r="I169" s="65"/>
      <c r="J169" s="65"/>
      <c r="K169" s="65"/>
    </row>
    <row r="170" spans="1:11" ht="18" customHeight="1" x14ac:dyDescent="0.25">
      <c r="A170" s="58">
        <f t="shared" si="8"/>
        <v>169</v>
      </c>
      <c r="B170" s="31" t="s">
        <v>84</v>
      </c>
      <c r="C170" s="3" t="s">
        <v>85</v>
      </c>
      <c r="D170" s="2">
        <v>4</v>
      </c>
      <c r="E170" s="50">
        <v>1</v>
      </c>
      <c r="F170" s="36">
        <f t="shared" si="6"/>
        <v>4</v>
      </c>
      <c r="G170" s="62">
        <f t="shared" si="7"/>
        <v>3.3057851239669422</v>
      </c>
      <c r="H170" s="65"/>
      <c r="I170" s="65"/>
      <c r="J170" s="65"/>
      <c r="K170" s="65"/>
    </row>
    <row r="171" spans="1:11" ht="18" customHeight="1" x14ac:dyDescent="0.25">
      <c r="A171" s="58">
        <f t="shared" si="8"/>
        <v>170</v>
      </c>
      <c r="B171" s="8" t="s">
        <v>82</v>
      </c>
      <c r="C171" s="23" t="s">
        <v>380</v>
      </c>
      <c r="D171" s="7">
        <v>15</v>
      </c>
      <c r="E171" s="51">
        <v>1</v>
      </c>
      <c r="F171" s="36">
        <f t="shared" si="6"/>
        <v>15</v>
      </c>
      <c r="G171" s="62">
        <f t="shared" si="7"/>
        <v>12.396694214876034</v>
      </c>
      <c r="H171" s="65"/>
      <c r="I171" s="65"/>
      <c r="J171" s="65"/>
      <c r="K171" s="65"/>
    </row>
    <row r="172" spans="1:11" ht="18" customHeight="1" x14ac:dyDescent="0.25">
      <c r="A172" s="58">
        <f t="shared" si="8"/>
        <v>171</v>
      </c>
      <c r="B172" s="1" t="s">
        <v>82</v>
      </c>
      <c r="C172" s="3" t="s">
        <v>83</v>
      </c>
      <c r="D172" s="2">
        <v>4</v>
      </c>
      <c r="E172" s="50">
        <v>1</v>
      </c>
      <c r="F172" s="36">
        <f t="shared" si="6"/>
        <v>4</v>
      </c>
      <c r="G172" s="62">
        <f t="shared" si="7"/>
        <v>3.3057851239669422</v>
      </c>
      <c r="H172" s="65"/>
      <c r="I172" s="65"/>
      <c r="J172" s="65"/>
      <c r="K172" s="65"/>
    </row>
    <row r="173" spans="1:11" ht="18" customHeight="1" x14ac:dyDescent="0.25">
      <c r="A173" s="58">
        <f t="shared" si="8"/>
        <v>172</v>
      </c>
      <c r="B173" s="12" t="s">
        <v>332</v>
      </c>
      <c r="C173" s="1" t="s">
        <v>333</v>
      </c>
      <c r="D173" s="2">
        <v>1</v>
      </c>
      <c r="E173" s="50">
        <v>1.7</v>
      </c>
      <c r="F173" s="36">
        <f t="shared" si="6"/>
        <v>1.7</v>
      </c>
      <c r="G173" s="62">
        <f t="shared" si="7"/>
        <v>1.4049586776859504</v>
      </c>
      <c r="H173" s="65"/>
      <c r="I173" s="65"/>
      <c r="J173" s="65"/>
      <c r="K173" s="65"/>
    </row>
    <row r="174" spans="1:11" ht="18" customHeight="1" x14ac:dyDescent="0.25">
      <c r="A174" s="58">
        <f t="shared" si="8"/>
        <v>173</v>
      </c>
      <c r="B174" s="12" t="s">
        <v>389</v>
      </c>
      <c r="C174" s="27" t="s">
        <v>390</v>
      </c>
      <c r="D174" s="2">
        <v>1</v>
      </c>
      <c r="E174" s="50">
        <v>8.5</v>
      </c>
      <c r="F174" s="36">
        <f t="shared" si="6"/>
        <v>8.5</v>
      </c>
      <c r="G174" s="62">
        <f t="shared" si="7"/>
        <v>7.0247933884297522</v>
      </c>
      <c r="H174" s="65"/>
      <c r="I174" s="65"/>
      <c r="J174" s="65"/>
      <c r="K174" s="65"/>
    </row>
    <row r="175" spans="1:11" ht="18" customHeight="1" x14ac:dyDescent="0.25">
      <c r="A175" s="58">
        <f t="shared" si="8"/>
        <v>174</v>
      </c>
      <c r="B175" s="12" t="s">
        <v>212</v>
      </c>
      <c r="C175" s="3" t="s">
        <v>213</v>
      </c>
      <c r="D175" s="4">
        <v>2</v>
      </c>
      <c r="E175" s="49">
        <v>6</v>
      </c>
      <c r="F175" s="36">
        <f t="shared" si="6"/>
        <v>12</v>
      </c>
      <c r="G175" s="62">
        <f t="shared" si="7"/>
        <v>9.9173553719008272</v>
      </c>
      <c r="H175" s="65"/>
      <c r="I175" s="65"/>
      <c r="J175" s="65"/>
      <c r="K175" s="65"/>
    </row>
    <row r="176" spans="1:11" ht="18" customHeight="1" x14ac:dyDescent="0.25">
      <c r="A176" s="58">
        <f t="shared" si="8"/>
        <v>175</v>
      </c>
      <c r="B176" s="12" t="s">
        <v>24</v>
      </c>
      <c r="C176" s="1" t="s">
        <v>25</v>
      </c>
      <c r="D176" s="2">
        <v>7</v>
      </c>
      <c r="E176" s="22">
        <v>1</v>
      </c>
      <c r="F176" s="36">
        <f t="shared" si="6"/>
        <v>7</v>
      </c>
      <c r="G176" s="62">
        <f t="shared" si="7"/>
        <v>5.785123966942149</v>
      </c>
      <c r="H176" s="65"/>
      <c r="I176" s="65"/>
      <c r="J176" s="65"/>
      <c r="K176" s="65"/>
    </row>
    <row r="177" spans="1:11" ht="18" customHeight="1" x14ac:dyDescent="0.25">
      <c r="A177" s="58">
        <f t="shared" si="8"/>
        <v>176</v>
      </c>
      <c r="B177" s="33" t="s">
        <v>138</v>
      </c>
      <c r="C177" s="16" t="s">
        <v>139</v>
      </c>
      <c r="D177" s="14">
        <v>1</v>
      </c>
      <c r="E177" s="53">
        <v>12.5</v>
      </c>
      <c r="F177" s="36">
        <f t="shared" si="6"/>
        <v>12.5</v>
      </c>
      <c r="G177" s="62">
        <f t="shared" si="7"/>
        <v>10.330578512396695</v>
      </c>
      <c r="H177" s="65"/>
      <c r="I177" s="65"/>
      <c r="J177" s="65"/>
      <c r="K177" s="65"/>
    </row>
    <row r="178" spans="1:11" ht="18" customHeight="1" x14ac:dyDescent="0.25">
      <c r="A178" s="58">
        <f t="shared" si="8"/>
        <v>177</v>
      </c>
      <c r="B178" s="41" t="s">
        <v>573</v>
      </c>
      <c r="C178" s="42" t="s">
        <v>279</v>
      </c>
      <c r="D178" s="40">
        <v>1</v>
      </c>
      <c r="E178" s="52">
        <v>5.5</v>
      </c>
      <c r="F178" s="36">
        <f t="shared" si="6"/>
        <v>5.5</v>
      </c>
      <c r="G178" s="62">
        <f t="shared" si="7"/>
        <v>4.5454545454545459</v>
      </c>
      <c r="H178" s="65"/>
      <c r="I178" s="65"/>
      <c r="J178" s="65"/>
      <c r="K178" s="65"/>
    </row>
    <row r="179" spans="1:11" ht="18" customHeight="1" x14ac:dyDescent="0.25">
      <c r="A179" s="58">
        <f t="shared" si="8"/>
        <v>178</v>
      </c>
      <c r="B179" s="41" t="s">
        <v>277</v>
      </c>
      <c r="C179" s="42" t="s">
        <v>278</v>
      </c>
      <c r="D179" s="40">
        <v>1</v>
      </c>
      <c r="E179" s="52">
        <v>9.5</v>
      </c>
      <c r="F179" s="36">
        <f t="shared" si="6"/>
        <v>9.5</v>
      </c>
      <c r="G179" s="62">
        <f t="shared" si="7"/>
        <v>7.8512396694214877</v>
      </c>
      <c r="H179" s="65"/>
      <c r="I179" s="65"/>
      <c r="J179" s="65"/>
      <c r="K179" s="65"/>
    </row>
    <row r="180" spans="1:11" ht="18" customHeight="1" x14ac:dyDescent="0.25">
      <c r="A180" s="58">
        <f t="shared" si="8"/>
        <v>179</v>
      </c>
      <c r="B180" s="12" t="s">
        <v>214</v>
      </c>
      <c r="C180" s="3" t="s">
        <v>215</v>
      </c>
      <c r="D180" s="4">
        <v>2</v>
      </c>
      <c r="E180" s="49">
        <v>12</v>
      </c>
      <c r="F180" s="36">
        <f t="shared" si="6"/>
        <v>24</v>
      </c>
      <c r="G180" s="62">
        <f t="shared" si="7"/>
        <v>19.834710743801654</v>
      </c>
      <c r="H180" s="65"/>
      <c r="I180" s="65"/>
      <c r="J180" s="65"/>
      <c r="K180" s="65"/>
    </row>
    <row r="181" spans="1:11" ht="18" customHeight="1" x14ac:dyDescent="0.25">
      <c r="A181" s="58">
        <f t="shared" si="8"/>
        <v>180</v>
      </c>
      <c r="B181" s="1" t="s">
        <v>132</v>
      </c>
      <c r="C181" s="1" t="s">
        <v>133</v>
      </c>
      <c r="D181" s="4">
        <v>2</v>
      </c>
      <c r="E181" s="22">
        <v>4.78</v>
      </c>
      <c r="F181" s="36">
        <f t="shared" si="6"/>
        <v>9.56</v>
      </c>
      <c r="G181" s="62">
        <f t="shared" si="7"/>
        <v>7.9008264462809921</v>
      </c>
      <c r="H181" s="65"/>
      <c r="I181" s="65"/>
      <c r="J181" s="65"/>
      <c r="K181" s="65"/>
    </row>
    <row r="182" spans="1:11" ht="18" customHeight="1" x14ac:dyDescent="0.25">
      <c r="A182" s="58">
        <f t="shared" si="8"/>
        <v>181</v>
      </c>
      <c r="B182" s="12" t="s">
        <v>549</v>
      </c>
      <c r="C182" s="1" t="s">
        <v>550</v>
      </c>
      <c r="D182" s="11">
        <v>2</v>
      </c>
      <c r="E182" s="50">
        <v>7.3</v>
      </c>
      <c r="F182" s="36">
        <f t="shared" si="6"/>
        <v>14.6</v>
      </c>
      <c r="G182" s="62">
        <f t="shared" si="7"/>
        <v>12.066115702479339</v>
      </c>
      <c r="H182" s="65"/>
      <c r="I182" s="65"/>
      <c r="J182" s="65"/>
      <c r="K182" s="65"/>
    </row>
    <row r="183" spans="1:11" ht="18" customHeight="1" x14ac:dyDescent="0.25">
      <c r="A183" s="58">
        <f t="shared" si="8"/>
        <v>182</v>
      </c>
      <c r="B183" s="34" t="s">
        <v>585</v>
      </c>
      <c r="C183" s="43" t="s">
        <v>586</v>
      </c>
      <c r="D183" s="7">
        <v>2</v>
      </c>
      <c r="E183" s="48">
        <v>1.35</v>
      </c>
      <c r="F183" s="36">
        <f t="shared" si="6"/>
        <v>2.7</v>
      </c>
      <c r="G183" s="62">
        <f t="shared" si="7"/>
        <v>2.2314049586776861</v>
      </c>
      <c r="H183" s="65"/>
      <c r="I183" s="65"/>
      <c r="J183" s="65"/>
      <c r="K183" s="65"/>
    </row>
    <row r="184" spans="1:11" ht="18" customHeight="1" x14ac:dyDescent="0.25">
      <c r="A184" s="58">
        <f t="shared" si="8"/>
        <v>183</v>
      </c>
      <c r="B184" s="12" t="s">
        <v>40</v>
      </c>
      <c r="C184" s="3" t="s">
        <v>41</v>
      </c>
      <c r="D184" s="2">
        <v>20</v>
      </c>
      <c r="E184" s="22">
        <v>0.09</v>
      </c>
      <c r="F184" s="36">
        <f t="shared" si="6"/>
        <v>1.7999999999999998</v>
      </c>
      <c r="G184" s="62">
        <f t="shared" si="7"/>
        <v>1.4876033057851239</v>
      </c>
      <c r="H184" s="65"/>
      <c r="I184" s="65"/>
      <c r="J184" s="65"/>
      <c r="K184" s="65"/>
    </row>
    <row r="185" spans="1:11" ht="18" customHeight="1" x14ac:dyDescent="0.25">
      <c r="A185" s="58">
        <f t="shared" si="8"/>
        <v>184</v>
      </c>
      <c r="B185" s="12" t="s">
        <v>42</v>
      </c>
      <c r="C185" s="1" t="s">
        <v>43</v>
      </c>
      <c r="D185" s="2">
        <v>20</v>
      </c>
      <c r="E185" s="22">
        <v>0.1</v>
      </c>
      <c r="F185" s="36">
        <f t="shared" si="6"/>
        <v>2</v>
      </c>
      <c r="G185" s="62">
        <f t="shared" si="7"/>
        <v>1.6528925619834711</v>
      </c>
      <c r="H185" s="65"/>
      <c r="I185" s="65"/>
      <c r="J185" s="65"/>
      <c r="K185" s="65"/>
    </row>
    <row r="186" spans="1:11" ht="18" customHeight="1" x14ac:dyDescent="0.25">
      <c r="A186" s="58">
        <f t="shared" si="8"/>
        <v>185</v>
      </c>
      <c r="B186" s="12" t="s">
        <v>208</v>
      </c>
      <c r="C186" s="3" t="s">
        <v>209</v>
      </c>
      <c r="D186" s="4">
        <v>2</v>
      </c>
      <c r="E186" s="49">
        <v>1.25</v>
      </c>
      <c r="F186" s="36">
        <f t="shared" si="6"/>
        <v>2.5</v>
      </c>
      <c r="G186" s="62">
        <f t="shared" si="7"/>
        <v>2.0661157024793391</v>
      </c>
      <c r="H186" s="65"/>
      <c r="I186" s="65"/>
      <c r="J186" s="65"/>
      <c r="K186" s="65"/>
    </row>
    <row r="187" spans="1:11" ht="18" customHeight="1" x14ac:dyDescent="0.25">
      <c r="A187" s="58">
        <f t="shared" si="8"/>
        <v>186</v>
      </c>
      <c r="B187" s="12" t="s">
        <v>210</v>
      </c>
      <c r="C187" s="3" t="s">
        <v>211</v>
      </c>
      <c r="D187" s="4">
        <v>2</v>
      </c>
      <c r="E187" s="49">
        <v>1.5</v>
      </c>
      <c r="F187" s="36">
        <f t="shared" si="6"/>
        <v>3</v>
      </c>
      <c r="G187" s="62">
        <f t="shared" si="7"/>
        <v>2.4793388429752068</v>
      </c>
      <c r="H187" s="65"/>
      <c r="I187" s="65"/>
      <c r="J187" s="65"/>
      <c r="K187" s="65"/>
    </row>
    <row r="188" spans="1:11" ht="18" customHeight="1" x14ac:dyDescent="0.25">
      <c r="A188" s="58">
        <f t="shared" si="8"/>
        <v>187</v>
      </c>
      <c r="B188" s="33" t="s">
        <v>136</v>
      </c>
      <c r="C188" s="16" t="s">
        <v>137</v>
      </c>
      <c r="D188" s="14">
        <v>2</v>
      </c>
      <c r="E188" s="54">
        <v>2</v>
      </c>
      <c r="F188" s="36">
        <f t="shared" si="6"/>
        <v>4</v>
      </c>
      <c r="G188" s="62">
        <f t="shared" si="7"/>
        <v>3.3057851239669422</v>
      </c>
      <c r="H188" s="65"/>
      <c r="I188" s="65"/>
      <c r="J188" s="65"/>
      <c r="K188" s="65"/>
    </row>
    <row r="189" spans="1:11" ht="18" customHeight="1" x14ac:dyDescent="0.25">
      <c r="A189" s="58">
        <f t="shared" si="8"/>
        <v>188</v>
      </c>
      <c r="B189" s="1" t="s">
        <v>88</v>
      </c>
      <c r="C189" s="1" t="s">
        <v>89</v>
      </c>
      <c r="D189" s="4">
        <v>1</v>
      </c>
      <c r="E189" s="22">
        <v>62</v>
      </c>
      <c r="F189" s="36">
        <f t="shared" si="6"/>
        <v>62</v>
      </c>
      <c r="G189" s="62">
        <f t="shared" si="7"/>
        <v>51.239669421487605</v>
      </c>
      <c r="H189" s="65"/>
      <c r="I189" s="65"/>
      <c r="J189" s="65"/>
      <c r="K189" s="65"/>
    </row>
    <row r="190" spans="1:11" ht="18" customHeight="1" x14ac:dyDescent="0.25">
      <c r="A190" s="58">
        <f t="shared" si="8"/>
        <v>189</v>
      </c>
      <c r="B190" s="41" t="s">
        <v>281</v>
      </c>
      <c r="C190" s="39" t="s">
        <v>546</v>
      </c>
      <c r="D190" s="40">
        <v>1</v>
      </c>
      <c r="E190" s="52">
        <v>4.8</v>
      </c>
      <c r="F190" s="36">
        <f t="shared" si="6"/>
        <v>4.8</v>
      </c>
      <c r="G190" s="62">
        <f t="shared" si="7"/>
        <v>3.9669421487603307</v>
      </c>
      <c r="H190" s="65"/>
      <c r="I190" s="65"/>
      <c r="J190" s="65"/>
      <c r="K190" s="65"/>
    </row>
    <row r="191" spans="1:11" ht="18" customHeight="1" x14ac:dyDescent="0.25">
      <c r="A191" s="58">
        <f t="shared" si="8"/>
        <v>190</v>
      </c>
      <c r="B191" s="8" t="s">
        <v>595</v>
      </c>
      <c r="C191" s="23" t="s">
        <v>475</v>
      </c>
      <c r="D191" s="7">
        <v>5</v>
      </c>
      <c r="E191" s="51">
        <v>0.4</v>
      </c>
      <c r="F191" s="36">
        <f t="shared" si="6"/>
        <v>2</v>
      </c>
      <c r="G191" s="62">
        <f t="shared" si="7"/>
        <v>1.6528925619834711</v>
      </c>
      <c r="H191" s="65"/>
      <c r="I191" s="65"/>
      <c r="J191" s="65"/>
      <c r="K191" s="65"/>
    </row>
    <row r="192" spans="1:11" ht="18" customHeight="1" x14ac:dyDescent="0.25">
      <c r="A192" s="58">
        <f t="shared" si="8"/>
        <v>191</v>
      </c>
      <c r="B192" s="12" t="s">
        <v>34</v>
      </c>
      <c r="C192" s="3" t="s">
        <v>35</v>
      </c>
      <c r="D192" s="2">
        <v>1</v>
      </c>
      <c r="E192" s="49">
        <v>18</v>
      </c>
      <c r="F192" s="36">
        <f t="shared" si="6"/>
        <v>18</v>
      </c>
      <c r="G192" s="62">
        <f t="shared" si="7"/>
        <v>14.87603305785124</v>
      </c>
      <c r="H192" s="65"/>
      <c r="I192" s="65"/>
      <c r="J192" s="65"/>
      <c r="K192" s="65"/>
    </row>
    <row r="193" spans="1:11" ht="18" customHeight="1" x14ac:dyDescent="0.25">
      <c r="A193" s="58">
        <f t="shared" si="8"/>
        <v>192</v>
      </c>
      <c r="B193" s="23" t="s">
        <v>459</v>
      </c>
      <c r="C193" s="23" t="s">
        <v>460</v>
      </c>
      <c r="D193" s="7">
        <v>2</v>
      </c>
      <c r="E193" s="51">
        <v>16.5</v>
      </c>
      <c r="F193" s="36">
        <f t="shared" si="6"/>
        <v>33</v>
      </c>
      <c r="G193" s="62">
        <f t="shared" si="7"/>
        <v>27.272727272727273</v>
      </c>
      <c r="H193" s="65"/>
      <c r="I193" s="65"/>
      <c r="J193" s="65"/>
      <c r="K193" s="65"/>
    </row>
    <row r="194" spans="1:11" ht="18" customHeight="1" x14ac:dyDescent="0.25">
      <c r="A194" s="58">
        <f t="shared" si="8"/>
        <v>193</v>
      </c>
      <c r="B194" s="23" t="s">
        <v>471</v>
      </c>
      <c r="C194" s="23" t="s">
        <v>472</v>
      </c>
      <c r="D194" s="7">
        <v>2</v>
      </c>
      <c r="E194" s="48">
        <v>0.7</v>
      </c>
      <c r="F194" s="36">
        <f t="shared" si="6"/>
        <v>1.4</v>
      </c>
      <c r="G194" s="62">
        <f t="shared" si="7"/>
        <v>1.1570247933884297</v>
      </c>
      <c r="H194" s="65"/>
      <c r="I194" s="65"/>
      <c r="J194" s="65"/>
      <c r="K194" s="65"/>
    </row>
    <row r="195" spans="1:11" ht="18" customHeight="1" x14ac:dyDescent="0.25">
      <c r="A195" s="58">
        <f t="shared" si="8"/>
        <v>194</v>
      </c>
      <c r="B195" s="1" t="s">
        <v>406</v>
      </c>
      <c r="C195" s="1" t="s">
        <v>407</v>
      </c>
      <c r="D195" s="2">
        <v>4</v>
      </c>
      <c r="E195" s="22">
        <v>0.1</v>
      </c>
      <c r="F195" s="36">
        <f t="shared" ref="F195:F257" si="9">D195*E195</f>
        <v>0.4</v>
      </c>
      <c r="G195" s="62">
        <f t="shared" ref="G195:G258" si="10">F195/1.21</f>
        <v>0.33057851239669422</v>
      </c>
      <c r="H195" s="65"/>
      <c r="I195" s="65"/>
      <c r="J195" s="65"/>
      <c r="K195" s="65"/>
    </row>
    <row r="196" spans="1:11" ht="18" customHeight="1" x14ac:dyDescent="0.25">
      <c r="A196" s="58">
        <f t="shared" ref="A196:A259" si="11">A195+1</f>
        <v>195</v>
      </c>
      <c r="B196" s="1" t="s">
        <v>408</v>
      </c>
      <c r="C196" s="1" t="s">
        <v>409</v>
      </c>
      <c r="D196" s="2">
        <v>4</v>
      </c>
      <c r="E196" s="22">
        <v>0.1</v>
      </c>
      <c r="F196" s="36">
        <f t="shared" si="9"/>
        <v>0.4</v>
      </c>
      <c r="G196" s="62">
        <f t="shared" si="10"/>
        <v>0.33057851239669422</v>
      </c>
      <c r="H196" s="65"/>
      <c r="I196" s="65"/>
      <c r="J196" s="65"/>
      <c r="K196" s="65"/>
    </row>
    <row r="197" spans="1:11" ht="18" customHeight="1" x14ac:dyDescent="0.25">
      <c r="A197" s="58">
        <f t="shared" si="11"/>
        <v>196</v>
      </c>
      <c r="B197" s="12" t="s">
        <v>90</v>
      </c>
      <c r="C197" s="1" t="s">
        <v>91</v>
      </c>
      <c r="D197" s="2">
        <v>1</v>
      </c>
      <c r="E197" s="22">
        <v>22</v>
      </c>
      <c r="F197" s="36">
        <f t="shared" si="9"/>
        <v>22</v>
      </c>
      <c r="G197" s="62">
        <f t="shared" si="10"/>
        <v>18.181818181818183</v>
      </c>
      <c r="H197" s="65"/>
      <c r="I197" s="65"/>
      <c r="J197" s="65"/>
      <c r="K197" s="65"/>
    </row>
    <row r="198" spans="1:11" ht="18" customHeight="1" x14ac:dyDescent="0.25">
      <c r="A198" s="58">
        <f t="shared" si="11"/>
        <v>197</v>
      </c>
      <c r="B198" s="23" t="s">
        <v>469</v>
      </c>
      <c r="C198" s="23" t="s">
        <v>470</v>
      </c>
      <c r="D198" s="7">
        <v>1</v>
      </c>
      <c r="E198" s="51">
        <v>2.5</v>
      </c>
      <c r="F198" s="36">
        <f t="shared" si="9"/>
        <v>2.5</v>
      </c>
      <c r="G198" s="62">
        <f t="shared" si="10"/>
        <v>2.0661157024793391</v>
      </c>
      <c r="H198" s="65"/>
      <c r="I198" s="65"/>
      <c r="J198" s="65"/>
      <c r="K198" s="65"/>
    </row>
    <row r="199" spans="1:11" ht="18" customHeight="1" x14ac:dyDescent="0.25">
      <c r="A199" s="58">
        <f t="shared" si="11"/>
        <v>198</v>
      </c>
      <c r="B199" s="12" t="s">
        <v>446</v>
      </c>
      <c r="C199" s="1" t="s">
        <v>447</v>
      </c>
      <c r="D199" s="2">
        <v>1</v>
      </c>
      <c r="E199" s="22">
        <v>11</v>
      </c>
      <c r="F199" s="36">
        <f t="shared" si="9"/>
        <v>11</v>
      </c>
      <c r="G199" s="62">
        <f t="shared" si="10"/>
        <v>9.0909090909090917</v>
      </c>
      <c r="H199" s="65"/>
      <c r="I199" s="65"/>
      <c r="J199" s="65"/>
      <c r="K199" s="65"/>
    </row>
    <row r="200" spans="1:11" ht="18" customHeight="1" x14ac:dyDescent="0.25">
      <c r="A200" s="58">
        <f t="shared" si="11"/>
        <v>199</v>
      </c>
      <c r="B200" s="8" t="s">
        <v>583</v>
      </c>
      <c r="C200" s="23" t="s">
        <v>584</v>
      </c>
      <c r="D200" s="7">
        <v>1</v>
      </c>
      <c r="E200" s="51">
        <v>1.4</v>
      </c>
      <c r="F200" s="36">
        <f t="shared" si="9"/>
        <v>1.4</v>
      </c>
      <c r="G200" s="62">
        <f t="shared" si="10"/>
        <v>1.1570247933884297</v>
      </c>
      <c r="H200" s="65"/>
      <c r="I200" s="65"/>
      <c r="J200" s="65"/>
      <c r="K200" s="65"/>
    </row>
    <row r="201" spans="1:11" ht="18" customHeight="1" x14ac:dyDescent="0.25">
      <c r="A201" s="58">
        <f t="shared" si="11"/>
        <v>200</v>
      </c>
      <c r="B201" s="1" t="s">
        <v>72</v>
      </c>
      <c r="C201" s="3" t="s">
        <v>73</v>
      </c>
      <c r="D201" s="2">
        <v>4</v>
      </c>
      <c r="E201" s="50">
        <v>1.4</v>
      </c>
      <c r="F201" s="36">
        <f t="shared" si="9"/>
        <v>5.6</v>
      </c>
      <c r="G201" s="62">
        <f t="shared" si="10"/>
        <v>4.6280991735537187</v>
      </c>
      <c r="H201" s="65"/>
      <c r="I201" s="65"/>
      <c r="J201" s="65"/>
      <c r="K201" s="65"/>
    </row>
    <row r="202" spans="1:11" ht="18" customHeight="1" x14ac:dyDescent="0.25">
      <c r="A202" s="58">
        <f t="shared" si="11"/>
        <v>201</v>
      </c>
      <c r="B202" s="1" t="s">
        <v>309</v>
      </c>
      <c r="C202" s="1" t="s">
        <v>310</v>
      </c>
      <c r="D202" s="2">
        <v>1</v>
      </c>
      <c r="E202" s="22">
        <v>2.5</v>
      </c>
      <c r="F202" s="36">
        <f t="shared" si="9"/>
        <v>2.5</v>
      </c>
      <c r="G202" s="62">
        <f t="shared" si="10"/>
        <v>2.0661157024793391</v>
      </c>
      <c r="H202" s="65"/>
      <c r="I202" s="65"/>
      <c r="J202" s="65"/>
      <c r="K202" s="65"/>
    </row>
    <row r="203" spans="1:11" ht="18" customHeight="1" x14ac:dyDescent="0.25">
      <c r="A203" s="58">
        <f t="shared" si="11"/>
        <v>202</v>
      </c>
      <c r="B203" s="46" t="s">
        <v>502</v>
      </c>
      <c r="C203" s="23" t="s">
        <v>308</v>
      </c>
      <c r="D203" s="7">
        <v>2</v>
      </c>
      <c r="E203" s="51">
        <v>2.5</v>
      </c>
      <c r="F203" s="36">
        <f t="shared" si="9"/>
        <v>5</v>
      </c>
      <c r="G203" s="62">
        <f t="shared" si="10"/>
        <v>4.1322314049586781</v>
      </c>
      <c r="H203" s="65"/>
      <c r="I203" s="65"/>
      <c r="J203" s="65"/>
      <c r="K203" s="65"/>
    </row>
    <row r="204" spans="1:11" ht="18" customHeight="1" x14ac:dyDescent="0.25">
      <c r="A204" s="58">
        <f t="shared" si="11"/>
        <v>203</v>
      </c>
      <c r="B204" s="8" t="s">
        <v>478</v>
      </c>
      <c r="C204" s="23" t="s">
        <v>479</v>
      </c>
      <c r="D204" s="7">
        <v>1</v>
      </c>
      <c r="E204" s="51">
        <v>5.2</v>
      </c>
      <c r="F204" s="36">
        <f t="shared" si="9"/>
        <v>5.2</v>
      </c>
      <c r="G204" s="62">
        <f t="shared" si="10"/>
        <v>4.2975206611570247</v>
      </c>
      <c r="H204" s="65"/>
      <c r="I204" s="65"/>
      <c r="J204" s="65"/>
      <c r="K204" s="65"/>
    </row>
    <row r="205" spans="1:11" ht="18" customHeight="1" x14ac:dyDescent="0.25">
      <c r="A205" s="58">
        <f t="shared" si="11"/>
        <v>204</v>
      </c>
      <c r="B205" s="18" t="s">
        <v>359</v>
      </c>
      <c r="C205" s="45" t="s">
        <v>360</v>
      </c>
      <c r="D205" s="7">
        <v>1</v>
      </c>
      <c r="E205" s="51">
        <v>3.71</v>
      </c>
      <c r="F205" s="36">
        <f t="shared" si="9"/>
        <v>3.71</v>
      </c>
      <c r="G205" s="62">
        <f t="shared" si="10"/>
        <v>3.0661157024793391</v>
      </c>
      <c r="H205" s="65"/>
      <c r="I205" s="65"/>
      <c r="J205" s="65"/>
      <c r="K205" s="65"/>
    </row>
    <row r="206" spans="1:11" ht="18" customHeight="1" x14ac:dyDescent="0.25">
      <c r="A206" s="58">
        <f t="shared" si="11"/>
        <v>205</v>
      </c>
      <c r="B206" s="12" t="s">
        <v>122</v>
      </c>
      <c r="C206" s="1" t="s">
        <v>123</v>
      </c>
      <c r="D206" s="2">
        <v>2</v>
      </c>
      <c r="E206" s="22">
        <v>3.3</v>
      </c>
      <c r="F206" s="36">
        <f t="shared" si="9"/>
        <v>6.6</v>
      </c>
      <c r="G206" s="62">
        <f t="shared" si="10"/>
        <v>5.4545454545454541</v>
      </c>
      <c r="H206" s="65"/>
      <c r="I206" s="65"/>
      <c r="J206" s="65"/>
      <c r="K206" s="65"/>
    </row>
    <row r="207" spans="1:11" ht="18" customHeight="1" x14ac:dyDescent="0.25">
      <c r="A207" s="58">
        <f t="shared" si="11"/>
        <v>206</v>
      </c>
      <c r="B207" s="8" t="s">
        <v>591</v>
      </c>
      <c r="C207" s="23" t="s">
        <v>592</v>
      </c>
      <c r="D207" s="7">
        <v>1</v>
      </c>
      <c r="E207" s="51">
        <v>9</v>
      </c>
      <c r="F207" s="36">
        <f t="shared" si="9"/>
        <v>9</v>
      </c>
      <c r="G207" s="62">
        <f t="shared" si="10"/>
        <v>7.4380165289256199</v>
      </c>
      <c r="H207" s="65"/>
      <c r="I207" s="65"/>
      <c r="J207" s="65"/>
      <c r="K207" s="65"/>
    </row>
    <row r="208" spans="1:11" ht="18" customHeight="1" x14ac:dyDescent="0.25">
      <c r="A208" s="58">
        <f t="shared" si="11"/>
        <v>207</v>
      </c>
      <c r="B208" s="1" t="s">
        <v>48</v>
      </c>
      <c r="C208" s="1" t="s">
        <v>49</v>
      </c>
      <c r="D208" s="4">
        <v>4</v>
      </c>
      <c r="E208" s="22">
        <v>1.5</v>
      </c>
      <c r="F208" s="36">
        <f t="shared" si="9"/>
        <v>6</v>
      </c>
      <c r="G208" s="62">
        <f t="shared" si="10"/>
        <v>4.9586776859504136</v>
      </c>
      <c r="H208" s="65"/>
      <c r="I208" s="65"/>
      <c r="J208" s="65"/>
      <c r="K208" s="65"/>
    </row>
    <row r="209" spans="1:11" ht="18" customHeight="1" x14ac:dyDescent="0.25">
      <c r="A209" s="58">
        <f t="shared" si="11"/>
        <v>208</v>
      </c>
      <c r="B209" s="1" t="s">
        <v>412</v>
      </c>
      <c r="C209" s="1" t="s">
        <v>413</v>
      </c>
      <c r="D209" s="2">
        <v>2</v>
      </c>
      <c r="E209" s="22">
        <v>0.3</v>
      </c>
      <c r="F209" s="36">
        <f t="shared" si="9"/>
        <v>0.6</v>
      </c>
      <c r="G209" s="62">
        <f t="shared" si="10"/>
        <v>0.49586776859504134</v>
      </c>
      <c r="H209" s="65"/>
      <c r="I209" s="65"/>
      <c r="J209" s="65"/>
      <c r="K209" s="65"/>
    </row>
    <row r="210" spans="1:11" ht="18" customHeight="1" x14ac:dyDescent="0.25">
      <c r="A210" s="58">
        <f t="shared" si="11"/>
        <v>209</v>
      </c>
      <c r="B210" s="1" t="s">
        <v>74</v>
      </c>
      <c r="C210" s="1" t="s">
        <v>75</v>
      </c>
      <c r="D210" s="2">
        <v>2</v>
      </c>
      <c r="E210" s="50">
        <v>8.25</v>
      </c>
      <c r="F210" s="36">
        <f t="shared" si="9"/>
        <v>16.5</v>
      </c>
      <c r="G210" s="62">
        <f t="shared" si="10"/>
        <v>13.636363636363637</v>
      </c>
      <c r="H210" s="65"/>
      <c r="I210" s="65"/>
      <c r="J210" s="65"/>
      <c r="K210" s="65"/>
    </row>
    <row r="211" spans="1:11" ht="18" customHeight="1" x14ac:dyDescent="0.25">
      <c r="A211" s="58">
        <f t="shared" si="11"/>
        <v>210</v>
      </c>
      <c r="B211" s="21" t="s">
        <v>404</v>
      </c>
      <c r="C211" s="21" t="s">
        <v>405</v>
      </c>
      <c r="D211" s="2">
        <v>1</v>
      </c>
      <c r="E211" s="22">
        <v>29</v>
      </c>
      <c r="F211" s="36">
        <f t="shared" si="9"/>
        <v>29</v>
      </c>
      <c r="G211" s="62">
        <f t="shared" si="10"/>
        <v>23.966942148760332</v>
      </c>
      <c r="H211" s="65"/>
      <c r="I211" s="65"/>
      <c r="J211" s="65"/>
      <c r="K211" s="65"/>
    </row>
    <row r="212" spans="1:11" ht="18" customHeight="1" x14ac:dyDescent="0.25">
      <c r="A212" s="58">
        <f t="shared" si="11"/>
        <v>211</v>
      </c>
      <c r="B212" s="12" t="s">
        <v>8</v>
      </c>
      <c r="C212" s="3" t="s">
        <v>9</v>
      </c>
      <c r="D212" s="2">
        <v>1</v>
      </c>
      <c r="E212" s="22">
        <v>4.34</v>
      </c>
      <c r="F212" s="36">
        <f t="shared" si="9"/>
        <v>4.34</v>
      </c>
      <c r="G212" s="62">
        <f t="shared" si="10"/>
        <v>3.5867768595041323</v>
      </c>
      <c r="H212" s="65"/>
      <c r="I212" s="65"/>
      <c r="J212" s="65"/>
      <c r="K212" s="65"/>
    </row>
    <row r="213" spans="1:11" ht="18" customHeight="1" x14ac:dyDescent="0.25">
      <c r="A213" s="58">
        <f t="shared" si="11"/>
        <v>212</v>
      </c>
      <c r="B213" s="12" t="s">
        <v>229</v>
      </c>
      <c r="C213" s="3" t="s">
        <v>230</v>
      </c>
      <c r="D213" s="4">
        <v>2</v>
      </c>
      <c r="E213" s="49">
        <v>5</v>
      </c>
      <c r="F213" s="36">
        <f t="shared" si="9"/>
        <v>10</v>
      </c>
      <c r="G213" s="62">
        <f t="shared" si="10"/>
        <v>8.2644628099173563</v>
      </c>
      <c r="H213" s="65"/>
      <c r="I213" s="65"/>
      <c r="J213" s="65"/>
      <c r="K213" s="65"/>
    </row>
    <row r="214" spans="1:11" ht="18" customHeight="1" x14ac:dyDescent="0.25">
      <c r="A214" s="58">
        <f t="shared" si="11"/>
        <v>213</v>
      </c>
      <c r="B214" s="12" t="s">
        <v>231</v>
      </c>
      <c r="C214" s="3" t="s">
        <v>232</v>
      </c>
      <c r="D214" s="4">
        <v>1</v>
      </c>
      <c r="E214" s="49">
        <v>10.6</v>
      </c>
      <c r="F214" s="36">
        <f t="shared" si="9"/>
        <v>10.6</v>
      </c>
      <c r="G214" s="62">
        <f t="shared" si="10"/>
        <v>8.7603305785123968</v>
      </c>
      <c r="H214" s="65"/>
      <c r="I214" s="65"/>
      <c r="J214" s="65"/>
      <c r="K214" s="65"/>
    </row>
    <row r="215" spans="1:11" ht="18" customHeight="1" x14ac:dyDescent="0.25">
      <c r="A215" s="58">
        <f t="shared" si="11"/>
        <v>214</v>
      </c>
      <c r="B215" s="12" t="s">
        <v>94</v>
      </c>
      <c r="C215" s="1" t="s">
        <v>95</v>
      </c>
      <c r="D215" s="2">
        <v>1</v>
      </c>
      <c r="E215" s="22">
        <v>8</v>
      </c>
      <c r="F215" s="36">
        <f t="shared" si="9"/>
        <v>8</v>
      </c>
      <c r="G215" s="62">
        <f t="shared" si="10"/>
        <v>6.6115702479338845</v>
      </c>
      <c r="H215" s="65"/>
      <c r="I215" s="65"/>
      <c r="J215" s="65"/>
      <c r="K215" s="65"/>
    </row>
    <row r="216" spans="1:11" ht="18" customHeight="1" x14ac:dyDescent="0.25">
      <c r="A216" s="58">
        <f t="shared" si="11"/>
        <v>215</v>
      </c>
      <c r="B216" s="12" t="s">
        <v>62</v>
      </c>
      <c r="C216" s="1" t="s">
        <v>63</v>
      </c>
      <c r="D216" s="2">
        <v>2</v>
      </c>
      <c r="E216" s="22">
        <v>9.5</v>
      </c>
      <c r="F216" s="36">
        <f t="shared" si="9"/>
        <v>19</v>
      </c>
      <c r="G216" s="62">
        <f t="shared" si="10"/>
        <v>15.702479338842975</v>
      </c>
      <c r="H216" s="65"/>
      <c r="I216" s="65"/>
      <c r="J216" s="65"/>
      <c r="K216" s="65"/>
    </row>
    <row r="217" spans="1:11" ht="18" customHeight="1" x14ac:dyDescent="0.25">
      <c r="A217" s="58">
        <f t="shared" si="11"/>
        <v>216</v>
      </c>
      <c r="B217" s="1" t="s">
        <v>255</v>
      </c>
      <c r="C217" s="3" t="s">
        <v>256</v>
      </c>
      <c r="D217" s="4">
        <v>2</v>
      </c>
      <c r="E217" s="49">
        <v>4.3</v>
      </c>
      <c r="F217" s="36">
        <f t="shared" si="9"/>
        <v>8.6</v>
      </c>
      <c r="G217" s="62">
        <f t="shared" si="10"/>
        <v>7.1074380165289259</v>
      </c>
      <c r="H217" s="65"/>
      <c r="I217" s="65"/>
      <c r="J217" s="65"/>
      <c r="K217" s="65"/>
    </row>
    <row r="218" spans="1:11" ht="18" customHeight="1" x14ac:dyDescent="0.25">
      <c r="A218" s="58">
        <f t="shared" si="11"/>
        <v>217</v>
      </c>
      <c r="B218" s="1" t="s">
        <v>257</v>
      </c>
      <c r="C218" s="3" t="s">
        <v>258</v>
      </c>
      <c r="D218" s="4">
        <v>2</v>
      </c>
      <c r="E218" s="49">
        <v>4.3</v>
      </c>
      <c r="F218" s="36">
        <f t="shared" si="9"/>
        <v>8.6</v>
      </c>
      <c r="G218" s="62">
        <f t="shared" si="10"/>
        <v>7.1074380165289259</v>
      </c>
      <c r="H218" s="65"/>
      <c r="I218" s="65"/>
      <c r="J218" s="65"/>
      <c r="K218" s="65"/>
    </row>
    <row r="219" spans="1:11" ht="18" customHeight="1" x14ac:dyDescent="0.25">
      <c r="A219" s="58">
        <f t="shared" si="11"/>
        <v>218</v>
      </c>
      <c r="B219" s="1" t="s">
        <v>259</v>
      </c>
      <c r="C219" s="3" t="s">
        <v>260</v>
      </c>
      <c r="D219" s="4">
        <v>2</v>
      </c>
      <c r="E219" s="49">
        <v>3.48</v>
      </c>
      <c r="F219" s="36">
        <f t="shared" si="9"/>
        <v>6.96</v>
      </c>
      <c r="G219" s="62">
        <f t="shared" si="10"/>
        <v>5.7520661157024797</v>
      </c>
      <c r="H219" s="65"/>
      <c r="I219" s="65"/>
      <c r="J219" s="65"/>
      <c r="K219" s="65"/>
    </row>
    <row r="220" spans="1:11" ht="18" customHeight="1" x14ac:dyDescent="0.25">
      <c r="A220" s="58">
        <f t="shared" si="11"/>
        <v>219</v>
      </c>
      <c r="B220" s="12" t="s">
        <v>52</v>
      </c>
      <c r="C220" s="3" t="s">
        <v>53</v>
      </c>
      <c r="D220" s="2">
        <v>2</v>
      </c>
      <c r="E220" s="49">
        <v>1.3</v>
      </c>
      <c r="F220" s="36">
        <f t="shared" si="9"/>
        <v>2.6</v>
      </c>
      <c r="G220" s="62">
        <f t="shared" si="10"/>
        <v>2.1487603305785123</v>
      </c>
      <c r="H220" s="65"/>
      <c r="I220" s="65"/>
      <c r="J220" s="65"/>
      <c r="K220" s="65"/>
    </row>
    <row r="221" spans="1:11" ht="18" customHeight="1" x14ac:dyDescent="0.25">
      <c r="A221" s="58">
        <f t="shared" si="11"/>
        <v>220</v>
      </c>
      <c r="B221" s="12" t="s">
        <v>50</v>
      </c>
      <c r="C221" s="1" t="s">
        <v>51</v>
      </c>
      <c r="D221" s="2">
        <v>2</v>
      </c>
      <c r="E221" s="22">
        <v>0.5</v>
      </c>
      <c r="F221" s="36">
        <f t="shared" si="9"/>
        <v>1</v>
      </c>
      <c r="G221" s="62">
        <f t="shared" si="10"/>
        <v>0.82644628099173556</v>
      </c>
      <c r="H221" s="65"/>
      <c r="I221" s="65"/>
      <c r="J221" s="65"/>
      <c r="K221" s="65"/>
    </row>
    <row r="222" spans="1:11" ht="18" customHeight="1" x14ac:dyDescent="0.25">
      <c r="A222" s="58">
        <f t="shared" si="11"/>
        <v>221</v>
      </c>
      <c r="B222" s="33" t="s">
        <v>134</v>
      </c>
      <c r="C222" s="16" t="s">
        <v>135</v>
      </c>
      <c r="D222" s="14">
        <v>2</v>
      </c>
      <c r="E222" s="53">
        <v>11.5</v>
      </c>
      <c r="F222" s="36">
        <f t="shared" si="9"/>
        <v>23</v>
      </c>
      <c r="G222" s="62">
        <f t="shared" si="10"/>
        <v>19.008264462809919</v>
      </c>
      <c r="H222" s="65"/>
      <c r="I222" s="65"/>
      <c r="J222" s="65"/>
      <c r="K222" s="65"/>
    </row>
    <row r="223" spans="1:11" ht="18" customHeight="1" x14ac:dyDescent="0.25">
      <c r="A223" s="58">
        <f t="shared" si="11"/>
        <v>222</v>
      </c>
      <c r="B223" s="1" t="s">
        <v>265</v>
      </c>
      <c r="C223" s="3" t="s">
        <v>266</v>
      </c>
      <c r="D223" s="4">
        <v>2</v>
      </c>
      <c r="E223" s="49">
        <v>10.8</v>
      </c>
      <c r="F223" s="36">
        <f t="shared" si="9"/>
        <v>21.6</v>
      </c>
      <c r="G223" s="62">
        <f t="shared" si="10"/>
        <v>17.851239669421489</v>
      </c>
      <c r="H223" s="65"/>
      <c r="I223" s="65"/>
      <c r="J223" s="65"/>
      <c r="K223" s="65"/>
    </row>
    <row r="224" spans="1:11" ht="18" customHeight="1" x14ac:dyDescent="0.25">
      <c r="A224" s="58">
        <f t="shared" si="11"/>
        <v>223</v>
      </c>
      <c r="B224" s="12" t="s">
        <v>444</v>
      </c>
      <c r="C224" s="1" t="s">
        <v>445</v>
      </c>
      <c r="D224" s="2">
        <v>1</v>
      </c>
      <c r="E224" s="22">
        <v>6</v>
      </c>
      <c r="F224" s="36">
        <f t="shared" si="9"/>
        <v>6</v>
      </c>
      <c r="G224" s="62">
        <f t="shared" si="10"/>
        <v>4.9586776859504136</v>
      </c>
      <c r="H224" s="65"/>
      <c r="I224" s="65"/>
      <c r="J224" s="65"/>
      <c r="K224" s="65"/>
    </row>
    <row r="225" spans="1:11" ht="18" customHeight="1" x14ac:dyDescent="0.25">
      <c r="A225" s="58">
        <f t="shared" si="11"/>
        <v>224</v>
      </c>
      <c r="B225" s="12" t="s">
        <v>243</v>
      </c>
      <c r="C225" s="3" t="s">
        <v>244</v>
      </c>
      <c r="D225" s="4">
        <v>2</v>
      </c>
      <c r="E225" s="49">
        <v>15.93</v>
      </c>
      <c r="F225" s="36">
        <f t="shared" si="9"/>
        <v>31.86</v>
      </c>
      <c r="G225" s="62">
        <f t="shared" si="10"/>
        <v>26.330578512396695</v>
      </c>
      <c r="H225" s="65"/>
      <c r="I225" s="65"/>
      <c r="J225" s="65"/>
      <c r="K225" s="65"/>
    </row>
    <row r="226" spans="1:11" ht="18" customHeight="1" x14ac:dyDescent="0.25">
      <c r="A226" s="58">
        <f t="shared" si="11"/>
        <v>225</v>
      </c>
      <c r="B226" s="12" t="s">
        <v>442</v>
      </c>
      <c r="C226" s="1" t="s">
        <v>443</v>
      </c>
      <c r="D226" s="2">
        <v>1</v>
      </c>
      <c r="E226" s="22">
        <v>8.6999999999999993</v>
      </c>
      <c r="F226" s="36">
        <f t="shared" si="9"/>
        <v>8.6999999999999993</v>
      </c>
      <c r="G226" s="62">
        <f t="shared" si="10"/>
        <v>7.1900826446280988</v>
      </c>
      <c r="H226" s="65"/>
      <c r="I226" s="65"/>
      <c r="J226" s="65"/>
      <c r="K226" s="65"/>
    </row>
    <row r="227" spans="1:11" ht="18" customHeight="1" x14ac:dyDescent="0.25">
      <c r="A227" s="58">
        <f t="shared" si="11"/>
        <v>226</v>
      </c>
      <c r="B227" s="1" t="s">
        <v>306</v>
      </c>
      <c r="C227" s="1" t="s">
        <v>307</v>
      </c>
      <c r="D227" s="2">
        <v>2</v>
      </c>
      <c r="E227" s="22">
        <v>3</v>
      </c>
      <c r="F227" s="36">
        <f t="shared" si="9"/>
        <v>6</v>
      </c>
      <c r="G227" s="62">
        <f t="shared" si="10"/>
        <v>4.9586776859504136</v>
      </c>
      <c r="H227" s="65"/>
      <c r="I227" s="65"/>
      <c r="J227" s="65"/>
      <c r="K227" s="65"/>
    </row>
    <row r="228" spans="1:11" ht="18" customHeight="1" x14ac:dyDescent="0.25">
      <c r="A228" s="58">
        <f t="shared" si="11"/>
        <v>227</v>
      </c>
      <c r="B228" s="1" t="s">
        <v>182</v>
      </c>
      <c r="C228" s="3" t="s">
        <v>183</v>
      </c>
      <c r="D228" s="4">
        <v>2</v>
      </c>
      <c r="E228" s="49">
        <v>3.8</v>
      </c>
      <c r="F228" s="36">
        <f t="shared" si="9"/>
        <v>7.6</v>
      </c>
      <c r="G228" s="62">
        <f t="shared" si="10"/>
        <v>6.2809917355371896</v>
      </c>
      <c r="H228" s="65"/>
      <c r="I228" s="65"/>
      <c r="J228" s="65"/>
      <c r="K228" s="65"/>
    </row>
    <row r="229" spans="1:11" ht="18" customHeight="1" x14ac:dyDescent="0.25">
      <c r="A229" s="58">
        <f t="shared" si="11"/>
        <v>228</v>
      </c>
      <c r="B229" s="33" t="s">
        <v>142</v>
      </c>
      <c r="C229" s="26" t="s">
        <v>143</v>
      </c>
      <c r="D229" s="14">
        <v>20</v>
      </c>
      <c r="E229" s="53">
        <v>0.1</v>
      </c>
      <c r="F229" s="36">
        <f t="shared" si="9"/>
        <v>2</v>
      </c>
      <c r="G229" s="62">
        <f t="shared" si="10"/>
        <v>1.6528925619834711</v>
      </c>
      <c r="H229" s="65"/>
      <c r="I229" s="65"/>
      <c r="J229" s="65"/>
      <c r="K229" s="65"/>
    </row>
    <row r="230" spans="1:11" ht="18" customHeight="1" x14ac:dyDescent="0.25">
      <c r="A230" s="58">
        <f t="shared" si="11"/>
        <v>229</v>
      </c>
      <c r="B230" s="33" t="s">
        <v>144</v>
      </c>
      <c r="C230" s="26" t="s">
        <v>145</v>
      </c>
      <c r="D230" s="15">
        <v>20</v>
      </c>
      <c r="E230" s="53">
        <v>0.1</v>
      </c>
      <c r="F230" s="36">
        <f t="shared" si="9"/>
        <v>2</v>
      </c>
      <c r="G230" s="62">
        <f t="shared" si="10"/>
        <v>1.6528925619834711</v>
      </c>
      <c r="H230" s="65"/>
      <c r="I230" s="65"/>
      <c r="J230" s="65"/>
      <c r="K230" s="65"/>
    </row>
    <row r="231" spans="1:11" ht="18" customHeight="1" x14ac:dyDescent="0.25">
      <c r="A231" s="58">
        <f t="shared" si="11"/>
        <v>230</v>
      </c>
      <c r="B231" s="33" t="s">
        <v>150</v>
      </c>
      <c r="C231" s="26" t="s">
        <v>151</v>
      </c>
      <c r="D231" s="14">
        <v>10</v>
      </c>
      <c r="E231" s="53">
        <v>0.1</v>
      </c>
      <c r="F231" s="36">
        <f t="shared" si="9"/>
        <v>1</v>
      </c>
      <c r="G231" s="62">
        <f t="shared" si="10"/>
        <v>0.82644628099173556</v>
      </c>
      <c r="H231" s="65"/>
      <c r="I231" s="65"/>
      <c r="J231" s="65"/>
      <c r="K231" s="65"/>
    </row>
    <row r="232" spans="1:11" ht="18" customHeight="1" x14ac:dyDescent="0.25">
      <c r="A232" s="58">
        <f t="shared" si="11"/>
        <v>231</v>
      </c>
      <c r="B232" s="33" t="s">
        <v>146</v>
      </c>
      <c r="C232" s="26" t="s">
        <v>147</v>
      </c>
      <c r="D232" s="14">
        <v>20</v>
      </c>
      <c r="E232" s="53">
        <v>0.1</v>
      </c>
      <c r="F232" s="36">
        <f t="shared" si="9"/>
        <v>2</v>
      </c>
      <c r="G232" s="62">
        <f t="shared" si="10"/>
        <v>1.6528925619834711</v>
      </c>
      <c r="H232" s="65"/>
      <c r="I232" s="65"/>
      <c r="J232" s="65"/>
      <c r="K232" s="65"/>
    </row>
    <row r="233" spans="1:11" ht="18" customHeight="1" x14ac:dyDescent="0.25">
      <c r="A233" s="58">
        <f t="shared" si="11"/>
        <v>232</v>
      </c>
      <c r="B233" s="33" t="s">
        <v>148</v>
      </c>
      <c r="C233" s="26" t="s">
        <v>149</v>
      </c>
      <c r="D233" s="15">
        <v>10</v>
      </c>
      <c r="E233" s="53">
        <v>0.1</v>
      </c>
      <c r="F233" s="36">
        <f t="shared" si="9"/>
        <v>1</v>
      </c>
      <c r="G233" s="62">
        <f t="shared" si="10"/>
        <v>0.82644628099173556</v>
      </c>
      <c r="H233" s="65"/>
      <c r="I233" s="65"/>
      <c r="J233" s="65"/>
      <c r="K233" s="65"/>
    </row>
    <row r="234" spans="1:11" ht="18" customHeight="1" x14ac:dyDescent="0.25">
      <c r="A234" s="58">
        <f t="shared" si="11"/>
        <v>233</v>
      </c>
      <c r="B234" s="1" t="s">
        <v>518</v>
      </c>
      <c r="C234" s="3" t="s">
        <v>519</v>
      </c>
      <c r="D234" s="2">
        <v>10</v>
      </c>
      <c r="E234" s="22">
        <v>7.0000000000000007E-2</v>
      </c>
      <c r="F234" s="36">
        <f t="shared" si="9"/>
        <v>0.70000000000000007</v>
      </c>
      <c r="G234" s="62">
        <f t="shared" si="10"/>
        <v>0.57851239669421495</v>
      </c>
      <c r="H234" s="65"/>
      <c r="I234" s="65"/>
      <c r="J234" s="65"/>
      <c r="K234" s="65"/>
    </row>
    <row r="235" spans="1:11" ht="18" customHeight="1" x14ac:dyDescent="0.25">
      <c r="A235" s="58">
        <f t="shared" si="11"/>
        <v>234</v>
      </c>
      <c r="B235" s="1" t="s">
        <v>520</v>
      </c>
      <c r="C235" s="3" t="s">
        <v>521</v>
      </c>
      <c r="D235" s="2">
        <v>10</v>
      </c>
      <c r="E235" s="22">
        <v>7.0000000000000007E-2</v>
      </c>
      <c r="F235" s="36">
        <f t="shared" si="9"/>
        <v>0.70000000000000007</v>
      </c>
      <c r="G235" s="62">
        <f t="shared" si="10"/>
        <v>0.57851239669421495</v>
      </c>
      <c r="H235" s="65"/>
      <c r="I235" s="65"/>
      <c r="J235" s="65"/>
      <c r="K235" s="65"/>
    </row>
    <row r="236" spans="1:11" ht="18" customHeight="1" x14ac:dyDescent="0.25">
      <c r="A236" s="58">
        <f t="shared" si="11"/>
        <v>235</v>
      </c>
      <c r="B236" s="1" t="s">
        <v>516</v>
      </c>
      <c r="C236" s="3" t="s">
        <v>517</v>
      </c>
      <c r="D236" s="2">
        <v>10</v>
      </c>
      <c r="E236" s="22">
        <v>7.0000000000000007E-2</v>
      </c>
      <c r="F236" s="36">
        <f t="shared" si="9"/>
        <v>0.70000000000000007</v>
      </c>
      <c r="G236" s="62">
        <f t="shared" si="10"/>
        <v>0.57851239669421495</v>
      </c>
      <c r="H236" s="65"/>
      <c r="I236" s="65"/>
      <c r="J236" s="65"/>
      <c r="K236" s="65"/>
    </row>
    <row r="237" spans="1:11" ht="18" customHeight="1" x14ac:dyDescent="0.25">
      <c r="A237" s="58">
        <f t="shared" si="11"/>
        <v>236</v>
      </c>
      <c r="B237" s="1" t="s">
        <v>514</v>
      </c>
      <c r="C237" s="3" t="s">
        <v>515</v>
      </c>
      <c r="D237" s="2">
        <v>10</v>
      </c>
      <c r="E237" s="22">
        <v>7.0000000000000007E-2</v>
      </c>
      <c r="F237" s="36">
        <f t="shared" si="9"/>
        <v>0.70000000000000007</v>
      </c>
      <c r="G237" s="62">
        <f t="shared" si="10"/>
        <v>0.57851239669421495</v>
      </c>
      <c r="H237" s="65"/>
      <c r="I237" s="65"/>
      <c r="J237" s="65"/>
      <c r="K237" s="65"/>
    </row>
    <row r="238" spans="1:11" ht="18" customHeight="1" x14ac:dyDescent="0.25">
      <c r="A238" s="58">
        <f t="shared" si="11"/>
        <v>237</v>
      </c>
      <c r="B238" s="1" t="s">
        <v>86</v>
      </c>
      <c r="C238" s="3" t="s">
        <v>87</v>
      </c>
      <c r="D238" s="2">
        <v>1</v>
      </c>
      <c r="E238" s="50">
        <v>14</v>
      </c>
      <c r="F238" s="36">
        <f t="shared" si="9"/>
        <v>14</v>
      </c>
      <c r="G238" s="62">
        <f t="shared" si="10"/>
        <v>11.570247933884298</v>
      </c>
      <c r="H238" s="65"/>
      <c r="I238" s="65"/>
      <c r="J238" s="65"/>
      <c r="K238" s="65"/>
    </row>
    <row r="239" spans="1:11" ht="18" customHeight="1" x14ac:dyDescent="0.25">
      <c r="A239" s="58">
        <f t="shared" si="11"/>
        <v>238</v>
      </c>
      <c r="B239" s="12" t="s">
        <v>114</v>
      </c>
      <c r="C239" s="1" t="s">
        <v>115</v>
      </c>
      <c r="D239" s="2">
        <v>1</v>
      </c>
      <c r="E239" s="22">
        <v>1.6</v>
      </c>
      <c r="F239" s="36">
        <f t="shared" si="9"/>
        <v>1.6</v>
      </c>
      <c r="G239" s="62">
        <f t="shared" si="10"/>
        <v>1.3223140495867769</v>
      </c>
      <c r="H239" s="65"/>
      <c r="I239" s="65"/>
      <c r="J239" s="65"/>
      <c r="K239" s="65"/>
    </row>
    <row r="240" spans="1:11" ht="18" customHeight="1" x14ac:dyDescent="0.25">
      <c r="A240" s="58">
        <f t="shared" si="11"/>
        <v>239</v>
      </c>
      <c r="B240" s="17" t="s">
        <v>559</v>
      </c>
      <c r="C240" s="21" t="s">
        <v>560</v>
      </c>
      <c r="D240" s="11">
        <v>10</v>
      </c>
      <c r="E240" s="22">
        <v>1</v>
      </c>
      <c r="F240" s="36">
        <f t="shared" si="9"/>
        <v>10</v>
      </c>
      <c r="G240" s="62">
        <f t="shared" si="10"/>
        <v>8.2644628099173563</v>
      </c>
      <c r="H240" s="65"/>
      <c r="I240" s="65"/>
      <c r="J240" s="65"/>
      <c r="K240" s="65"/>
    </row>
    <row r="241" spans="1:11" ht="18" customHeight="1" x14ac:dyDescent="0.25">
      <c r="A241" s="58">
        <f t="shared" si="11"/>
        <v>240</v>
      </c>
      <c r="B241" s="1" t="s">
        <v>68</v>
      </c>
      <c r="C241" s="1" t="s">
        <v>69</v>
      </c>
      <c r="D241" s="4">
        <v>4</v>
      </c>
      <c r="E241" s="22">
        <v>2.2000000000000002</v>
      </c>
      <c r="F241" s="36">
        <f t="shared" si="9"/>
        <v>8.8000000000000007</v>
      </c>
      <c r="G241" s="62">
        <f t="shared" si="10"/>
        <v>7.2727272727272734</v>
      </c>
      <c r="H241" s="65"/>
      <c r="I241" s="65"/>
      <c r="J241" s="65"/>
      <c r="K241" s="65"/>
    </row>
    <row r="242" spans="1:11" ht="18" customHeight="1" x14ac:dyDescent="0.25">
      <c r="A242" s="58">
        <f t="shared" si="11"/>
        <v>241</v>
      </c>
      <c r="B242" s="20" t="s">
        <v>414</v>
      </c>
      <c r="C242" s="1" t="s">
        <v>415</v>
      </c>
      <c r="D242" s="2">
        <v>2</v>
      </c>
      <c r="E242" s="50">
        <v>1.3</v>
      </c>
      <c r="F242" s="36">
        <f t="shared" si="9"/>
        <v>2.6</v>
      </c>
      <c r="G242" s="62">
        <f t="shared" si="10"/>
        <v>2.1487603305785123</v>
      </c>
      <c r="H242" s="65"/>
      <c r="I242" s="65"/>
      <c r="J242" s="65"/>
      <c r="K242" s="65"/>
    </row>
    <row r="243" spans="1:11" ht="18" customHeight="1" x14ac:dyDescent="0.25">
      <c r="A243" s="58">
        <f t="shared" si="11"/>
        <v>242</v>
      </c>
      <c r="B243" s="17" t="s">
        <v>424</v>
      </c>
      <c r="C243" s="21" t="s">
        <v>425</v>
      </c>
      <c r="D243" s="5">
        <v>1</v>
      </c>
      <c r="E243" s="22">
        <v>0.25</v>
      </c>
      <c r="F243" s="36">
        <f t="shared" si="9"/>
        <v>0.25</v>
      </c>
      <c r="G243" s="62">
        <f t="shared" si="10"/>
        <v>0.20661157024793389</v>
      </c>
      <c r="H243" s="65"/>
      <c r="I243" s="65"/>
      <c r="J243" s="65"/>
      <c r="K243" s="65"/>
    </row>
    <row r="244" spans="1:11" ht="18" customHeight="1" x14ac:dyDescent="0.25">
      <c r="A244" s="58">
        <f t="shared" si="11"/>
        <v>243</v>
      </c>
      <c r="B244" s="17" t="s">
        <v>426</v>
      </c>
      <c r="C244" s="21" t="s">
        <v>427</v>
      </c>
      <c r="D244" s="5">
        <v>1</v>
      </c>
      <c r="E244" s="22">
        <v>0.3</v>
      </c>
      <c r="F244" s="36">
        <f t="shared" si="9"/>
        <v>0.3</v>
      </c>
      <c r="G244" s="62">
        <f t="shared" si="10"/>
        <v>0.24793388429752067</v>
      </c>
      <c r="H244" s="65"/>
      <c r="I244" s="65"/>
      <c r="J244" s="65"/>
      <c r="K244" s="65"/>
    </row>
    <row r="245" spans="1:11" ht="18" customHeight="1" x14ac:dyDescent="0.25">
      <c r="A245" s="58">
        <f t="shared" si="11"/>
        <v>244</v>
      </c>
      <c r="B245" s="17" t="s">
        <v>428</v>
      </c>
      <c r="C245" s="21" t="s">
        <v>429</v>
      </c>
      <c r="D245" s="5">
        <v>1</v>
      </c>
      <c r="E245" s="22">
        <v>0.3</v>
      </c>
      <c r="F245" s="36">
        <f t="shared" si="9"/>
        <v>0.3</v>
      </c>
      <c r="G245" s="62">
        <f t="shared" si="10"/>
        <v>0.24793388429752067</v>
      </c>
      <c r="H245" s="65"/>
      <c r="I245" s="65"/>
      <c r="J245" s="65"/>
      <c r="K245" s="65"/>
    </row>
    <row r="246" spans="1:11" ht="18" customHeight="1" x14ac:dyDescent="0.25">
      <c r="A246" s="58">
        <f t="shared" si="11"/>
        <v>245</v>
      </c>
      <c r="B246" s="17" t="s">
        <v>430</v>
      </c>
      <c r="C246" s="21" t="s">
        <v>431</v>
      </c>
      <c r="D246" s="5">
        <v>1</v>
      </c>
      <c r="E246" s="22">
        <v>0.35</v>
      </c>
      <c r="F246" s="36">
        <f t="shared" si="9"/>
        <v>0.35</v>
      </c>
      <c r="G246" s="62">
        <f t="shared" si="10"/>
        <v>0.28925619834710742</v>
      </c>
      <c r="H246" s="65"/>
      <c r="I246" s="65"/>
      <c r="J246" s="65"/>
      <c r="K246" s="65"/>
    </row>
    <row r="247" spans="1:11" ht="18" customHeight="1" x14ac:dyDescent="0.25">
      <c r="A247" s="58">
        <f t="shared" si="11"/>
        <v>246</v>
      </c>
      <c r="B247" s="17" t="s">
        <v>432</v>
      </c>
      <c r="C247" s="21" t="s">
        <v>433</v>
      </c>
      <c r="D247" s="5">
        <v>1</v>
      </c>
      <c r="E247" s="22">
        <v>0.5</v>
      </c>
      <c r="F247" s="36">
        <f t="shared" si="9"/>
        <v>0.5</v>
      </c>
      <c r="G247" s="62">
        <f t="shared" si="10"/>
        <v>0.41322314049586778</v>
      </c>
      <c r="H247" s="65"/>
      <c r="I247" s="65"/>
      <c r="J247" s="65"/>
      <c r="K247" s="65"/>
    </row>
    <row r="248" spans="1:11" ht="18" customHeight="1" x14ac:dyDescent="0.25">
      <c r="A248" s="58">
        <f t="shared" si="11"/>
        <v>247</v>
      </c>
      <c r="B248" s="17" t="s">
        <v>357</v>
      </c>
      <c r="C248" s="21" t="s">
        <v>358</v>
      </c>
      <c r="D248" s="5">
        <v>1</v>
      </c>
      <c r="E248" s="22">
        <v>17.5</v>
      </c>
      <c r="F248" s="36">
        <f t="shared" si="9"/>
        <v>17.5</v>
      </c>
      <c r="G248" s="62">
        <f t="shared" si="10"/>
        <v>14.462809917355372</v>
      </c>
      <c r="H248" s="65"/>
      <c r="I248" s="65"/>
      <c r="J248" s="65"/>
      <c r="K248" s="65"/>
    </row>
    <row r="249" spans="1:11" ht="18" customHeight="1" x14ac:dyDescent="0.25">
      <c r="A249" s="58">
        <f t="shared" si="11"/>
        <v>248</v>
      </c>
      <c r="B249" s="20" t="s">
        <v>396</v>
      </c>
      <c r="C249" s="1" t="s">
        <v>397</v>
      </c>
      <c r="D249" s="2">
        <v>1</v>
      </c>
      <c r="E249" s="50">
        <v>12</v>
      </c>
      <c r="F249" s="36">
        <f t="shared" si="9"/>
        <v>12</v>
      </c>
      <c r="G249" s="62">
        <f t="shared" si="10"/>
        <v>9.9173553719008272</v>
      </c>
      <c r="H249" s="65"/>
      <c r="I249" s="65"/>
      <c r="J249" s="65"/>
      <c r="K249" s="65"/>
    </row>
    <row r="250" spans="1:11" ht="18" customHeight="1" x14ac:dyDescent="0.25">
      <c r="A250" s="58">
        <f t="shared" si="11"/>
        <v>249</v>
      </c>
      <c r="B250" s="8" t="s">
        <v>496</v>
      </c>
      <c r="C250" s="23" t="s">
        <v>497</v>
      </c>
      <c r="D250" s="7">
        <v>1</v>
      </c>
      <c r="E250" s="51">
        <v>10</v>
      </c>
      <c r="F250" s="36">
        <f t="shared" si="9"/>
        <v>10</v>
      </c>
      <c r="G250" s="62">
        <f t="shared" si="10"/>
        <v>8.2644628099173563</v>
      </c>
      <c r="H250" s="65"/>
      <c r="I250" s="65"/>
      <c r="J250" s="65"/>
      <c r="K250" s="65"/>
    </row>
    <row r="251" spans="1:11" ht="18" customHeight="1" x14ac:dyDescent="0.25">
      <c r="A251" s="58">
        <f t="shared" si="11"/>
        <v>250</v>
      </c>
      <c r="B251" s="31" t="s">
        <v>400</v>
      </c>
      <c r="C251" s="13" t="s">
        <v>401</v>
      </c>
      <c r="D251" s="2">
        <v>1</v>
      </c>
      <c r="E251" s="49">
        <v>7</v>
      </c>
      <c r="F251" s="36">
        <f t="shared" si="9"/>
        <v>7</v>
      </c>
      <c r="G251" s="62">
        <f t="shared" si="10"/>
        <v>5.785123966942149</v>
      </c>
      <c r="H251" s="65"/>
      <c r="I251" s="65"/>
      <c r="J251" s="65"/>
      <c r="K251" s="65"/>
    </row>
    <row r="252" spans="1:11" ht="18" customHeight="1" x14ac:dyDescent="0.25">
      <c r="A252" s="58">
        <f t="shared" si="11"/>
        <v>251</v>
      </c>
      <c r="B252" s="8" t="s">
        <v>492</v>
      </c>
      <c r="C252" s="23" t="s">
        <v>493</v>
      </c>
      <c r="D252" s="7">
        <v>1</v>
      </c>
      <c r="E252" s="51">
        <v>23</v>
      </c>
      <c r="F252" s="36">
        <f t="shared" si="9"/>
        <v>23</v>
      </c>
      <c r="G252" s="62">
        <f t="shared" si="10"/>
        <v>19.008264462809919</v>
      </c>
      <c r="H252" s="65"/>
      <c r="I252" s="65"/>
      <c r="J252" s="65"/>
      <c r="K252" s="65"/>
    </row>
    <row r="253" spans="1:11" ht="18" customHeight="1" x14ac:dyDescent="0.25">
      <c r="A253" s="58">
        <f t="shared" si="11"/>
        <v>252</v>
      </c>
      <c r="B253" s="12" t="s">
        <v>28</v>
      </c>
      <c r="C253" s="1" t="s">
        <v>29</v>
      </c>
      <c r="D253" s="2">
        <v>2</v>
      </c>
      <c r="E253" s="22">
        <v>6</v>
      </c>
      <c r="F253" s="36">
        <f t="shared" si="9"/>
        <v>12</v>
      </c>
      <c r="G253" s="62">
        <f t="shared" si="10"/>
        <v>9.9173553719008272</v>
      </c>
      <c r="H253" s="65"/>
      <c r="I253" s="65"/>
      <c r="J253" s="65"/>
      <c r="K253" s="65"/>
    </row>
    <row r="254" spans="1:11" ht="18" customHeight="1" x14ac:dyDescent="0.25">
      <c r="A254" s="58">
        <f t="shared" si="11"/>
        <v>253</v>
      </c>
      <c r="B254" s="12" t="s">
        <v>28</v>
      </c>
      <c r="C254" s="1" t="s">
        <v>29</v>
      </c>
      <c r="D254" s="11">
        <v>1</v>
      </c>
      <c r="E254" s="22">
        <v>6</v>
      </c>
      <c r="F254" s="36">
        <f t="shared" si="9"/>
        <v>6</v>
      </c>
      <c r="G254" s="62">
        <f t="shared" si="10"/>
        <v>4.9586776859504136</v>
      </c>
      <c r="H254" s="65"/>
      <c r="I254" s="65"/>
      <c r="J254" s="65"/>
      <c r="K254" s="65"/>
    </row>
    <row r="255" spans="1:11" ht="18" customHeight="1" x14ac:dyDescent="0.25">
      <c r="A255" s="58">
        <f t="shared" si="11"/>
        <v>254</v>
      </c>
      <c r="B255" s="12" t="s">
        <v>196</v>
      </c>
      <c r="C255" s="3" t="s">
        <v>197</v>
      </c>
      <c r="D255" s="4">
        <v>20</v>
      </c>
      <c r="E255" s="49">
        <v>0.09</v>
      </c>
      <c r="F255" s="36">
        <f t="shared" si="9"/>
        <v>1.7999999999999998</v>
      </c>
      <c r="G255" s="62">
        <f t="shared" si="10"/>
        <v>1.4876033057851239</v>
      </c>
      <c r="H255" s="65"/>
      <c r="I255" s="65"/>
      <c r="J255" s="65"/>
      <c r="K255" s="65"/>
    </row>
    <row r="256" spans="1:11" ht="18" customHeight="1" x14ac:dyDescent="0.25">
      <c r="A256" s="58">
        <f t="shared" si="11"/>
        <v>255</v>
      </c>
      <c r="B256" s="12" t="s">
        <v>194</v>
      </c>
      <c r="C256" s="3" t="s">
        <v>195</v>
      </c>
      <c r="D256" s="4">
        <v>10</v>
      </c>
      <c r="E256" s="49">
        <v>0.1</v>
      </c>
      <c r="F256" s="36">
        <f t="shared" si="9"/>
        <v>1</v>
      </c>
      <c r="G256" s="62">
        <f t="shared" si="10"/>
        <v>0.82644628099173556</v>
      </c>
      <c r="H256" s="65"/>
      <c r="I256" s="65"/>
      <c r="J256" s="65"/>
      <c r="K256" s="65"/>
    </row>
    <row r="257" spans="1:11" ht="18" customHeight="1" x14ac:dyDescent="0.25">
      <c r="A257" s="58">
        <f t="shared" si="11"/>
        <v>256</v>
      </c>
      <c r="B257" s="12" t="s">
        <v>192</v>
      </c>
      <c r="C257" s="3" t="s">
        <v>193</v>
      </c>
      <c r="D257" s="4">
        <v>10</v>
      </c>
      <c r="E257" s="49">
        <v>0.09</v>
      </c>
      <c r="F257" s="36">
        <f t="shared" si="9"/>
        <v>0.89999999999999991</v>
      </c>
      <c r="G257" s="62">
        <f t="shared" si="10"/>
        <v>0.74380165289256195</v>
      </c>
      <c r="H257" s="65"/>
      <c r="I257" s="65"/>
      <c r="J257" s="65"/>
      <c r="K257" s="65"/>
    </row>
    <row r="258" spans="1:11" ht="18" customHeight="1" x14ac:dyDescent="0.25">
      <c r="A258" s="58">
        <f t="shared" si="11"/>
        <v>257</v>
      </c>
      <c r="B258" s="12" t="s">
        <v>190</v>
      </c>
      <c r="C258" s="3" t="s">
        <v>191</v>
      </c>
      <c r="D258" s="4">
        <v>12</v>
      </c>
      <c r="E258" s="49">
        <v>0.1</v>
      </c>
      <c r="F258" s="36">
        <f t="shared" ref="F258:F302" si="12">D258*E258</f>
        <v>1.2000000000000002</v>
      </c>
      <c r="G258" s="62">
        <f t="shared" si="10"/>
        <v>0.99173553719008278</v>
      </c>
      <c r="H258" s="65"/>
      <c r="I258" s="65"/>
      <c r="J258" s="65"/>
      <c r="K258" s="65"/>
    </row>
    <row r="259" spans="1:11" ht="18" customHeight="1" x14ac:dyDescent="0.25">
      <c r="A259" s="58">
        <f t="shared" si="11"/>
        <v>258</v>
      </c>
      <c r="B259" s="12" t="s">
        <v>188</v>
      </c>
      <c r="C259" s="3" t="s">
        <v>189</v>
      </c>
      <c r="D259" s="4">
        <v>12</v>
      </c>
      <c r="E259" s="49">
        <v>0.1</v>
      </c>
      <c r="F259" s="36">
        <f t="shared" si="12"/>
        <v>1.2000000000000002</v>
      </c>
      <c r="G259" s="62">
        <f t="shared" ref="G259:G302" si="13">F259/1.21</f>
        <v>0.99173553719008278</v>
      </c>
      <c r="H259" s="65"/>
      <c r="I259" s="65"/>
      <c r="J259" s="65"/>
      <c r="K259" s="65"/>
    </row>
    <row r="260" spans="1:11" ht="18" customHeight="1" x14ac:dyDescent="0.25">
      <c r="A260" s="58">
        <f t="shared" ref="A260:A302" si="14">A259+1</f>
        <v>259</v>
      </c>
      <c r="B260" s="12" t="s">
        <v>116</v>
      </c>
      <c r="C260" s="1" t="s">
        <v>117</v>
      </c>
      <c r="D260" s="2">
        <v>1</v>
      </c>
      <c r="E260" s="22">
        <v>6.2</v>
      </c>
      <c r="F260" s="36">
        <f t="shared" si="12"/>
        <v>6.2</v>
      </c>
      <c r="G260" s="62">
        <f t="shared" si="13"/>
        <v>5.123966942148761</v>
      </c>
      <c r="H260" s="65"/>
      <c r="I260" s="65"/>
      <c r="J260" s="65"/>
      <c r="K260" s="65"/>
    </row>
    <row r="261" spans="1:11" ht="18" customHeight="1" x14ac:dyDescent="0.25">
      <c r="A261" s="58">
        <f t="shared" si="14"/>
        <v>260</v>
      </c>
      <c r="B261" s="12" t="s">
        <v>96</v>
      </c>
      <c r="C261" s="3" t="s">
        <v>97</v>
      </c>
      <c r="D261" s="2">
        <v>10</v>
      </c>
      <c r="E261" s="49">
        <v>1.74</v>
      </c>
      <c r="F261" s="36">
        <f t="shared" si="12"/>
        <v>17.399999999999999</v>
      </c>
      <c r="G261" s="62">
        <f t="shared" si="13"/>
        <v>14.380165289256198</v>
      </c>
      <c r="H261" s="65"/>
      <c r="I261" s="65"/>
      <c r="J261" s="65"/>
      <c r="K261" s="65"/>
    </row>
    <row r="262" spans="1:11" ht="18" customHeight="1" x14ac:dyDescent="0.25">
      <c r="A262" s="58">
        <f t="shared" si="14"/>
        <v>261</v>
      </c>
      <c r="B262" s="12" t="s">
        <v>126</v>
      </c>
      <c r="C262" s="3" t="s">
        <v>127</v>
      </c>
      <c r="D262" s="2">
        <v>1</v>
      </c>
      <c r="E262" s="49">
        <v>4</v>
      </c>
      <c r="F262" s="36">
        <f t="shared" si="12"/>
        <v>4</v>
      </c>
      <c r="G262" s="62">
        <f t="shared" si="13"/>
        <v>3.3057851239669422</v>
      </c>
      <c r="H262" s="65"/>
      <c r="I262" s="65"/>
      <c r="J262" s="65"/>
      <c r="K262" s="65"/>
    </row>
    <row r="263" spans="1:11" ht="18" customHeight="1" x14ac:dyDescent="0.25">
      <c r="A263" s="58">
        <f t="shared" si="14"/>
        <v>262</v>
      </c>
      <c r="B263" s="8" t="s">
        <v>488</v>
      </c>
      <c r="C263" s="23" t="s">
        <v>489</v>
      </c>
      <c r="D263" s="7">
        <v>3</v>
      </c>
      <c r="E263" s="51">
        <v>5</v>
      </c>
      <c r="F263" s="36">
        <f t="shared" si="12"/>
        <v>15</v>
      </c>
      <c r="G263" s="62">
        <f t="shared" si="13"/>
        <v>12.396694214876034</v>
      </c>
      <c r="H263" s="65"/>
      <c r="I263" s="65"/>
      <c r="J263" s="65"/>
      <c r="K263" s="65"/>
    </row>
    <row r="264" spans="1:11" ht="18" customHeight="1" x14ac:dyDescent="0.25">
      <c r="A264" s="58">
        <f t="shared" si="14"/>
        <v>263</v>
      </c>
      <c r="B264" s="12" t="s">
        <v>206</v>
      </c>
      <c r="C264" s="3" t="s">
        <v>207</v>
      </c>
      <c r="D264" s="4">
        <v>4</v>
      </c>
      <c r="E264" s="49">
        <v>2.2999999999999998</v>
      </c>
      <c r="F264" s="36">
        <f t="shared" si="12"/>
        <v>9.1999999999999993</v>
      </c>
      <c r="G264" s="62">
        <f t="shared" si="13"/>
        <v>7.6033057851239665</v>
      </c>
      <c r="H264" s="65"/>
      <c r="I264" s="65"/>
      <c r="J264" s="65"/>
      <c r="K264" s="65"/>
    </row>
    <row r="265" spans="1:11" ht="18" customHeight="1" x14ac:dyDescent="0.25">
      <c r="A265" s="58">
        <f t="shared" si="14"/>
        <v>264</v>
      </c>
      <c r="B265" s="1" t="s">
        <v>315</v>
      </c>
      <c r="C265" s="3" t="s">
        <v>316</v>
      </c>
      <c r="D265" s="2">
        <v>10</v>
      </c>
      <c r="E265" s="22">
        <v>2.2999999999999998</v>
      </c>
      <c r="F265" s="36">
        <f t="shared" si="12"/>
        <v>23</v>
      </c>
      <c r="G265" s="62">
        <f t="shared" si="13"/>
        <v>19.008264462809919</v>
      </c>
      <c r="H265" s="65"/>
      <c r="I265" s="65"/>
      <c r="J265" s="65"/>
      <c r="K265" s="65"/>
    </row>
    <row r="266" spans="1:11" ht="18" customHeight="1" x14ac:dyDescent="0.25">
      <c r="A266" s="58">
        <f t="shared" si="14"/>
        <v>265</v>
      </c>
      <c r="B266" s="33" t="s">
        <v>164</v>
      </c>
      <c r="C266" s="16" t="s">
        <v>165</v>
      </c>
      <c r="D266" s="14">
        <v>10</v>
      </c>
      <c r="E266" s="54">
        <v>0.7</v>
      </c>
      <c r="F266" s="36">
        <f t="shared" si="12"/>
        <v>7</v>
      </c>
      <c r="G266" s="62">
        <f t="shared" si="13"/>
        <v>5.785123966942149</v>
      </c>
      <c r="H266" s="65"/>
      <c r="I266" s="65"/>
      <c r="J266" s="65"/>
      <c r="K266" s="65"/>
    </row>
    <row r="267" spans="1:11" ht="18" customHeight="1" x14ac:dyDescent="0.25">
      <c r="A267" s="58">
        <f t="shared" si="14"/>
        <v>266</v>
      </c>
      <c r="B267" s="12" t="s">
        <v>335</v>
      </c>
      <c r="C267" s="1" t="s">
        <v>334</v>
      </c>
      <c r="D267" s="2">
        <v>20</v>
      </c>
      <c r="E267" s="50">
        <v>0.7</v>
      </c>
      <c r="F267" s="36">
        <f t="shared" si="12"/>
        <v>14</v>
      </c>
      <c r="G267" s="62">
        <f t="shared" si="13"/>
        <v>11.570247933884298</v>
      </c>
      <c r="H267" s="65"/>
      <c r="I267" s="65"/>
      <c r="J267" s="65"/>
      <c r="K267" s="65"/>
    </row>
    <row r="268" spans="1:11" ht="18" customHeight="1" x14ac:dyDescent="0.25">
      <c r="A268" s="58">
        <f t="shared" si="14"/>
        <v>267</v>
      </c>
      <c r="B268" s="8" t="s">
        <v>476</v>
      </c>
      <c r="C268" s="23" t="s">
        <v>477</v>
      </c>
      <c r="D268" s="7">
        <v>4</v>
      </c>
      <c r="E268" s="51">
        <v>0.7</v>
      </c>
      <c r="F268" s="36">
        <f t="shared" si="12"/>
        <v>2.8</v>
      </c>
      <c r="G268" s="62">
        <f t="shared" si="13"/>
        <v>2.3140495867768593</v>
      </c>
      <c r="H268" s="65"/>
      <c r="I268" s="65"/>
      <c r="J268" s="65"/>
      <c r="K268" s="65"/>
    </row>
    <row r="269" spans="1:11" ht="18" customHeight="1" x14ac:dyDescent="0.25">
      <c r="A269" s="58">
        <f t="shared" si="14"/>
        <v>268</v>
      </c>
      <c r="B269" s="8" t="s">
        <v>381</v>
      </c>
      <c r="C269" s="23" t="s">
        <v>382</v>
      </c>
      <c r="D269" s="7">
        <v>4</v>
      </c>
      <c r="E269" s="51">
        <v>1.5</v>
      </c>
      <c r="F269" s="36">
        <f t="shared" si="12"/>
        <v>6</v>
      </c>
      <c r="G269" s="62">
        <f t="shared" si="13"/>
        <v>4.9586776859504136</v>
      </c>
      <c r="H269" s="65"/>
      <c r="I269" s="65"/>
      <c r="J269" s="65"/>
      <c r="K269" s="65"/>
    </row>
    <row r="270" spans="1:11" ht="18" customHeight="1" x14ac:dyDescent="0.25">
      <c r="A270" s="58">
        <f t="shared" si="14"/>
        <v>269</v>
      </c>
      <c r="B270" s="12" t="s">
        <v>245</v>
      </c>
      <c r="C270" s="3" t="s">
        <v>246</v>
      </c>
      <c r="D270" s="4">
        <v>1</v>
      </c>
      <c r="E270" s="49">
        <v>6.2</v>
      </c>
      <c r="F270" s="36">
        <f t="shared" si="12"/>
        <v>6.2</v>
      </c>
      <c r="G270" s="62">
        <f t="shared" si="13"/>
        <v>5.123966942148761</v>
      </c>
      <c r="H270" s="65"/>
      <c r="I270" s="65"/>
      <c r="J270" s="65"/>
      <c r="K270" s="65"/>
    </row>
    <row r="271" spans="1:11" ht="18" customHeight="1" x14ac:dyDescent="0.25">
      <c r="A271" s="58">
        <f t="shared" si="14"/>
        <v>270</v>
      </c>
      <c r="B271" s="12" t="s">
        <v>320</v>
      </c>
      <c r="C271" s="1" t="s">
        <v>321</v>
      </c>
      <c r="D271" s="2">
        <v>1</v>
      </c>
      <c r="E271" s="50">
        <v>2.5</v>
      </c>
      <c r="F271" s="36">
        <f t="shared" si="12"/>
        <v>2.5</v>
      </c>
      <c r="G271" s="62">
        <f t="shared" si="13"/>
        <v>2.0661157024793391</v>
      </c>
      <c r="H271" s="65"/>
      <c r="I271" s="65"/>
      <c r="J271" s="65"/>
      <c r="K271" s="65"/>
    </row>
    <row r="272" spans="1:11" ht="18" customHeight="1" x14ac:dyDescent="0.25">
      <c r="A272" s="58">
        <f t="shared" si="14"/>
        <v>271</v>
      </c>
      <c r="B272" s="23" t="s">
        <v>463</v>
      </c>
      <c r="C272" s="23" t="s">
        <v>464</v>
      </c>
      <c r="D272" s="7">
        <v>3</v>
      </c>
      <c r="E272" s="48">
        <v>4.5</v>
      </c>
      <c r="F272" s="36">
        <f t="shared" si="12"/>
        <v>13.5</v>
      </c>
      <c r="G272" s="62">
        <f t="shared" si="13"/>
        <v>11.15702479338843</v>
      </c>
      <c r="H272" s="65"/>
      <c r="I272" s="65"/>
      <c r="J272" s="65"/>
      <c r="K272" s="65"/>
    </row>
    <row r="273" spans="1:11" ht="18" customHeight="1" x14ac:dyDescent="0.25">
      <c r="A273" s="58">
        <f t="shared" si="14"/>
        <v>272</v>
      </c>
      <c r="B273" s="33" t="s">
        <v>168</v>
      </c>
      <c r="C273" s="16" t="s">
        <v>169</v>
      </c>
      <c r="D273" s="14">
        <v>5</v>
      </c>
      <c r="E273" s="54">
        <v>1.3</v>
      </c>
      <c r="F273" s="36">
        <f t="shared" si="12"/>
        <v>6.5</v>
      </c>
      <c r="G273" s="62">
        <f t="shared" si="13"/>
        <v>5.3719008264462813</v>
      </c>
      <c r="H273" s="65"/>
      <c r="I273" s="65"/>
      <c r="J273" s="65"/>
      <c r="K273" s="65"/>
    </row>
    <row r="274" spans="1:11" ht="18" customHeight="1" x14ac:dyDescent="0.25">
      <c r="A274" s="58">
        <f t="shared" si="14"/>
        <v>273</v>
      </c>
      <c r="B274" s="8" t="s">
        <v>490</v>
      </c>
      <c r="C274" s="23" t="s">
        <v>491</v>
      </c>
      <c r="D274" s="7">
        <v>1</v>
      </c>
      <c r="E274" s="51">
        <v>1.1000000000000001</v>
      </c>
      <c r="F274" s="36">
        <f t="shared" si="12"/>
        <v>1.1000000000000001</v>
      </c>
      <c r="G274" s="62">
        <f t="shared" si="13"/>
        <v>0.90909090909090917</v>
      </c>
      <c r="H274" s="65"/>
      <c r="I274" s="65"/>
      <c r="J274" s="65"/>
      <c r="K274" s="65"/>
    </row>
    <row r="275" spans="1:11" ht="18" customHeight="1" x14ac:dyDescent="0.25">
      <c r="A275" s="58">
        <f t="shared" si="14"/>
        <v>274</v>
      </c>
      <c r="B275" s="8" t="s">
        <v>505</v>
      </c>
      <c r="C275" s="23" t="s">
        <v>506</v>
      </c>
      <c r="D275" s="6">
        <v>2</v>
      </c>
      <c r="E275" s="51">
        <v>0.57999999999999996</v>
      </c>
      <c r="F275" s="36">
        <f t="shared" si="12"/>
        <v>1.1599999999999999</v>
      </c>
      <c r="G275" s="62">
        <f t="shared" si="13"/>
        <v>0.95867768595041314</v>
      </c>
      <c r="H275" s="65"/>
      <c r="I275" s="65"/>
      <c r="J275" s="65"/>
      <c r="K275" s="65"/>
    </row>
    <row r="276" spans="1:11" ht="18" customHeight="1" x14ac:dyDescent="0.25">
      <c r="A276" s="58">
        <f t="shared" si="14"/>
        <v>275</v>
      </c>
      <c r="B276" s="12" t="s">
        <v>451</v>
      </c>
      <c r="C276" s="1" t="s">
        <v>452</v>
      </c>
      <c r="D276" s="2">
        <v>1</v>
      </c>
      <c r="E276" s="22">
        <v>5.5</v>
      </c>
      <c r="F276" s="36">
        <f t="shared" si="12"/>
        <v>5.5</v>
      </c>
      <c r="G276" s="62">
        <f t="shared" si="13"/>
        <v>4.5454545454545459</v>
      </c>
      <c r="H276" s="65"/>
      <c r="I276" s="65"/>
      <c r="J276" s="65"/>
      <c r="K276" s="65"/>
    </row>
    <row r="277" spans="1:11" ht="18" customHeight="1" x14ac:dyDescent="0.25">
      <c r="A277" s="58">
        <f t="shared" si="14"/>
        <v>276</v>
      </c>
      <c r="B277" s="33" t="s">
        <v>170</v>
      </c>
      <c r="C277" s="16" t="s">
        <v>171</v>
      </c>
      <c r="D277" s="14">
        <v>7</v>
      </c>
      <c r="E277" s="54">
        <v>2.3199999999999998</v>
      </c>
      <c r="F277" s="36">
        <f t="shared" si="12"/>
        <v>16.239999999999998</v>
      </c>
      <c r="G277" s="62">
        <f t="shared" si="13"/>
        <v>13.421487603305785</v>
      </c>
      <c r="H277" s="65"/>
      <c r="I277" s="65"/>
      <c r="J277" s="65"/>
      <c r="K277" s="65"/>
    </row>
    <row r="278" spans="1:11" ht="18" customHeight="1" x14ac:dyDescent="0.25">
      <c r="A278" s="58">
        <f t="shared" si="14"/>
        <v>277</v>
      </c>
      <c r="B278" s="12" t="s">
        <v>6</v>
      </c>
      <c r="C278" s="3" t="s">
        <v>7</v>
      </c>
      <c r="D278" s="2">
        <v>2</v>
      </c>
      <c r="E278" s="22">
        <v>5.5</v>
      </c>
      <c r="F278" s="36">
        <f t="shared" si="12"/>
        <v>11</v>
      </c>
      <c r="G278" s="62">
        <f t="shared" si="13"/>
        <v>9.0909090909090917</v>
      </c>
      <c r="H278" s="65"/>
      <c r="I278" s="65"/>
      <c r="J278" s="65"/>
      <c r="K278" s="65"/>
    </row>
    <row r="279" spans="1:11" ht="18" customHeight="1" x14ac:dyDescent="0.25">
      <c r="A279" s="58">
        <f t="shared" si="14"/>
        <v>278</v>
      </c>
      <c r="B279" s="33" t="s">
        <v>174</v>
      </c>
      <c r="C279" s="16" t="s">
        <v>175</v>
      </c>
      <c r="D279" s="14">
        <v>11</v>
      </c>
      <c r="E279" s="54">
        <v>0.57999999999999996</v>
      </c>
      <c r="F279" s="36">
        <f t="shared" si="12"/>
        <v>6.38</v>
      </c>
      <c r="G279" s="62">
        <f t="shared" si="13"/>
        <v>5.2727272727272725</v>
      </c>
      <c r="H279" s="65"/>
      <c r="I279" s="65"/>
      <c r="J279" s="65"/>
      <c r="K279" s="65"/>
    </row>
    <row r="280" spans="1:11" ht="18" customHeight="1" x14ac:dyDescent="0.25">
      <c r="A280" s="58">
        <f t="shared" si="14"/>
        <v>279</v>
      </c>
      <c r="B280" s="12" t="s">
        <v>30</v>
      </c>
      <c r="C280" s="1" t="s">
        <v>31</v>
      </c>
      <c r="D280" s="2">
        <v>9</v>
      </c>
      <c r="E280" s="22">
        <v>3.5</v>
      </c>
      <c r="F280" s="36">
        <f t="shared" si="12"/>
        <v>31.5</v>
      </c>
      <c r="G280" s="62">
        <f t="shared" si="13"/>
        <v>26.033057851239668</v>
      </c>
      <c r="H280" s="65"/>
      <c r="I280" s="65"/>
      <c r="J280" s="65"/>
      <c r="K280" s="65"/>
    </row>
    <row r="281" spans="1:11" ht="18" customHeight="1" x14ac:dyDescent="0.25">
      <c r="A281" s="58">
        <f t="shared" si="14"/>
        <v>280</v>
      </c>
      <c r="B281" s="41" t="s">
        <v>284</v>
      </c>
      <c r="C281" s="42" t="s">
        <v>285</v>
      </c>
      <c r="D281" s="40">
        <v>3</v>
      </c>
      <c r="E281" s="52">
        <v>7.5</v>
      </c>
      <c r="F281" s="36">
        <f t="shared" si="12"/>
        <v>22.5</v>
      </c>
      <c r="G281" s="62">
        <f t="shared" si="13"/>
        <v>18.595041322314049</v>
      </c>
      <c r="H281" s="65"/>
      <c r="I281" s="65"/>
      <c r="J281" s="65"/>
      <c r="K281" s="65"/>
    </row>
    <row r="282" spans="1:11" ht="18" customHeight="1" x14ac:dyDescent="0.25">
      <c r="A282" s="58">
        <f t="shared" si="14"/>
        <v>281</v>
      </c>
      <c r="B282" s="1" t="s">
        <v>273</v>
      </c>
      <c r="C282" s="3" t="s">
        <v>274</v>
      </c>
      <c r="D282" s="4">
        <v>10</v>
      </c>
      <c r="E282" s="49">
        <v>1.35</v>
      </c>
      <c r="F282" s="36">
        <f t="shared" si="12"/>
        <v>13.5</v>
      </c>
      <c r="G282" s="62">
        <f t="shared" si="13"/>
        <v>11.15702479338843</v>
      </c>
      <c r="H282" s="65"/>
      <c r="I282" s="65"/>
      <c r="J282" s="65"/>
      <c r="K282" s="65"/>
    </row>
    <row r="283" spans="1:11" ht="18" customHeight="1" x14ac:dyDescent="0.25">
      <c r="A283" s="58">
        <f t="shared" si="14"/>
        <v>282</v>
      </c>
      <c r="B283" s="1" t="s">
        <v>271</v>
      </c>
      <c r="C283" s="3" t="s">
        <v>272</v>
      </c>
      <c r="D283" s="4">
        <v>8</v>
      </c>
      <c r="E283" s="49">
        <v>1.01</v>
      </c>
      <c r="F283" s="36">
        <f t="shared" si="12"/>
        <v>8.08</v>
      </c>
      <c r="G283" s="62">
        <f t="shared" si="13"/>
        <v>6.6776859504132231</v>
      </c>
      <c r="H283" s="65"/>
      <c r="I283" s="65"/>
      <c r="J283" s="65"/>
      <c r="K283" s="65"/>
    </row>
    <row r="284" spans="1:11" ht="18" customHeight="1" x14ac:dyDescent="0.25">
      <c r="A284" s="58">
        <f t="shared" si="14"/>
        <v>283</v>
      </c>
      <c r="B284" s="12" t="s">
        <v>198</v>
      </c>
      <c r="C284" s="3" t="s">
        <v>199</v>
      </c>
      <c r="D284" s="4">
        <v>2</v>
      </c>
      <c r="E284" s="49">
        <v>2</v>
      </c>
      <c r="F284" s="36">
        <f t="shared" si="12"/>
        <v>4</v>
      </c>
      <c r="G284" s="62">
        <f t="shared" si="13"/>
        <v>3.3057851239669422</v>
      </c>
      <c r="H284" s="65"/>
      <c r="I284" s="65"/>
      <c r="J284" s="65"/>
      <c r="K284" s="65"/>
    </row>
    <row r="285" spans="1:11" ht="18" customHeight="1" x14ac:dyDescent="0.25">
      <c r="A285" s="58">
        <f t="shared" si="14"/>
        <v>284</v>
      </c>
      <c r="B285" s="12" t="s">
        <v>200</v>
      </c>
      <c r="C285" s="3" t="s">
        <v>201</v>
      </c>
      <c r="D285" s="4">
        <v>2</v>
      </c>
      <c r="E285" s="49">
        <v>2</v>
      </c>
      <c r="F285" s="36">
        <f t="shared" si="12"/>
        <v>4</v>
      </c>
      <c r="G285" s="62">
        <f t="shared" si="13"/>
        <v>3.3057851239669422</v>
      </c>
      <c r="H285" s="65"/>
      <c r="I285" s="65"/>
      <c r="J285" s="65"/>
      <c r="K285" s="65"/>
    </row>
    <row r="286" spans="1:11" ht="18" customHeight="1" x14ac:dyDescent="0.25">
      <c r="A286" s="58">
        <f t="shared" si="14"/>
        <v>285</v>
      </c>
      <c r="B286" s="23" t="s">
        <v>473</v>
      </c>
      <c r="C286" s="23" t="s">
        <v>474</v>
      </c>
      <c r="D286" s="7">
        <v>3</v>
      </c>
      <c r="E286" s="51">
        <v>1.1000000000000001</v>
      </c>
      <c r="F286" s="36">
        <f t="shared" si="12"/>
        <v>3.3000000000000003</v>
      </c>
      <c r="G286" s="62">
        <f t="shared" si="13"/>
        <v>2.7272727272727275</v>
      </c>
      <c r="H286" s="65"/>
      <c r="I286" s="65"/>
      <c r="J286" s="65"/>
      <c r="K286" s="65"/>
    </row>
    <row r="287" spans="1:11" ht="18" customHeight="1" x14ac:dyDescent="0.25">
      <c r="A287" s="58">
        <f t="shared" si="14"/>
        <v>286</v>
      </c>
      <c r="B287" s="27" t="s">
        <v>275</v>
      </c>
      <c r="C287" s="39" t="s">
        <v>276</v>
      </c>
      <c r="D287" s="40">
        <v>1</v>
      </c>
      <c r="E287" s="52">
        <v>13</v>
      </c>
      <c r="F287" s="36">
        <f t="shared" si="12"/>
        <v>13</v>
      </c>
      <c r="G287" s="62">
        <f t="shared" si="13"/>
        <v>10.743801652892563</v>
      </c>
      <c r="H287" s="65"/>
      <c r="I287" s="65"/>
      <c r="J287" s="65"/>
      <c r="K287" s="65"/>
    </row>
    <row r="288" spans="1:11" ht="18" customHeight="1" x14ac:dyDescent="0.25">
      <c r="A288" s="58">
        <f t="shared" si="14"/>
        <v>287</v>
      </c>
      <c r="B288" s="12" t="s">
        <v>44</v>
      </c>
      <c r="C288" s="1" t="s">
        <v>45</v>
      </c>
      <c r="D288" s="2">
        <v>20</v>
      </c>
      <c r="E288" s="22">
        <v>0.35</v>
      </c>
      <c r="F288" s="36">
        <f t="shared" si="12"/>
        <v>7</v>
      </c>
      <c r="G288" s="62">
        <f t="shared" si="13"/>
        <v>5.785123966942149</v>
      </c>
      <c r="H288" s="65"/>
      <c r="I288" s="65"/>
      <c r="J288" s="65"/>
      <c r="K288" s="65"/>
    </row>
    <row r="289" spans="1:11" ht="18" customHeight="1" x14ac:dyDescent="0.25">
      <c r="A289" s="58">
        <f t="shared" si="14"/>
        <v>288</v>
      </c>
      <c r="B289" s="12" t="s">
        <v>46</v>
      </c>
      <c r="C289" s="1" t="s">
        <v>47</v>
      </c>
      <c r="D289" s="2">
        <v>10</v>
      </c>
      <c r="E289" s="22">
        <v>0.5</v>
      </c>
      <c r="F289" s="36">
        <f t="shared" si="12"/>
        <v>5</v>
      </c>
      <c r="G289" s="62">
        <f t="shared" si="13"/>
        <v>4.1322314049586781</v>
      </c>
      <c r="H289" s="65"/>
      <c r="I289" s="65"/>
      <c r="J289" s="65"/>
      <c r="K289" s="65"/>
    </row>
    <row r="290" spans="1:11" ht="18" customHeight="1" x14ac:dyDescent="0.25">
      <c r="A290" s="58">
        <f t="shared" si="14"/>
        <v>289</v>
      </c>
      <c r="B290" s="33" t="s">
        <v>160</v>
      </c>
      <c r="C290" s="26" t="s">
        <v>161</v>
      </c>
      <c r="D290" s="14">
        <v>1</v>
      </c>
      <c r="E290" s="53">
        <v>3.77</v>
      </c>
      <c r="F290" s="36">
        <f t="shared" si="12"/>
        <v>3.77</v>
      </c>
      <c r="G290" s="62">
        <f t="shared" si="13"/>
        <v>3.115702479338843</v>
      </c>
      <c r="H290" s="65"/>
      <c r="I290" s="65"/>
      <c r="J290" s="65"/>
      <c r="K290" s="65"/>
    </row>
    <row r="291" spans="1:11" ht="18" customHeight="1" x14ac:dyDescent="0.25">
      <c r="A291" s="58">
        <f t="shared" si="14"/>
        <v>290</v>
      </c>
      <c r="B291" s="1" t="s">
        <v>510</v>
      </c>
      <c r="C291" s="3" t="s">
        <v>511</v>
      </c>
      <c r="D291" s="2">
        <v>1</v>
      </c>
      <c r="E291" s="22">
        <v>11</v>
      </c>
      <c r="F291" s="36">
        <f t="shared" si="12"/>
        <v>11</v>
      </c>
      <c r="G291" s="62">
        <f t="shared" si="13"/>
        <v>9.0909090909090917</v>
      </c>
      <c r="H291" s="65"/>
      <c r="I291" s="65"/>
      <c r="J291" s="65"/>
      <c r="K291" s="65"/>
    </row>
    <row r="292" spans="1:11" ht="18" customHeight="1" x14ac:dyDescent="0.25">
      <c r="A292" s="58">
        <f t="shared" si="14"/>
        <v>291</v>
      </c>
      <c r="B292" s="33" t="s">
        <v>172</v>
      </c>
      <c r="C292" s="16" t="s">
        <v>173</v>
      </c>
      <c r="D292" s="14">
        <v>4</v>
      </c>
      <c r="E292" s="54">
        <v>5</v>
      </c>
      <c r="F292" s="36">
        <f t="shared" si="12"/>
        <v>20</v>
      </c>
      <c r="G292" s="62">
        <f t="shared" si="13"/>
        <v>16.528925619834713</v>
      </c>
      <c r="H292" s="65"/>
      <c r="I292" s="65"/>
      <c r="J292" s="65"/>
      <c r="K292" s="65"/>
    </row>
    <row r="293" spans="1:11" ht="18" customHeight="1" x14ac:dyDescent="0.25">
      <c r="A293" s="58">
        <f t="shared" si="14"/>
        <v>292</v>
      </c>
      <c r="B293" s="12" t="s">
        <v>253</v>
      </c>
      <c r="C293" s="3" t="s">
        <v>254</v>
      </c>
      <c r="D293" s="4">
        <v>4</v>
      </c>
      <c r="E293" s="49">
        <v>1.6</v>
      </c>
      <c r="F293" s="36">
        <f t="shared" si="12"/>
        <v>6.4</v>
      </c>
      <c r="G293" s="62">
        <f t="shared" si="13"/>
        <v>5.2892561983471076</v>
      </c>
      <c r="H293" s="65"/>
      <c r="I293" s="65"/>
      <c r="J293" s="65"/>
      <c r="K293" s="65"/>
    </row>
    <row r="294" spans="1:11" ht="18" customHeight="1" x14ac:dyDescent="0.25">
      <c r="A294" s="58">
        <f t="shared" si="14"/>
        <v>293</v>
      </c>
      <c r="B294" s="1" t="s">
        <v>410</v>
      </c>
      <c r="C294" s="1" t="s">
        <v>411</v>
      </c>
      <c r="D294" s="2">
        <v>1</v>
      </c>
      <c r="E294" s="22">
        <v>25.5</v>
      </c>
      <c r="F294" s="36">
        <f t="shared" si="12"/>
        <v>25.5</v>
      </c>
      <c r="G294" s="62">
        <f t="shared" si="13"/>
        <v>21.074380165289256</v>
      </c>
      <c r="H294" s="65"/>
      <c r="I294" s="65"/>
      <c r="J294" s="65"/>
      <c r="K294" s="65"/>
    </row>
    <row r="295" spans="1:11" ht="18" customHeight="1" x14ac:dyDescent="0.25">
      <c r="A295" s="58">
        <f t="shared" si="14"/>
        <v>294</v>
      </c>
      <c r="B295" s="12" t="s">
        <v>233</v>
      </c>
      <c r="C295" s="3" t="s">
        <v>234</v>
      </c>
      <c r="D295" s="4">
        <v>3</v>
      </c>
      <c r="E295" s="49">
        <v>2.6</v>
      </c>
      <c r="F295" s="36">
        <f t="shared" si="12"/>
        <v>7.8000000000000007</v>
      </c>
      <c r="G295" s="62">
        <f t="shared" si="13"/>
        <v>6.4462809917355379</v>
      </c>
      <c r="H295" s="65"/>
      <c r="I295" s="65"/>
      <c r="J295" s="65"/>
      <c r="K295" s="65"/>
    </row>
    <row r="296" spans="1:11" ht="18" customHeight="1" x14ac:dyDescent="0.25">
      <c r="A296" s="58">
        <f t="shared" si="14"/>
        <v>295</v>
      </c>
      <c r="B296" s="8" t="s">
        <v>494</v>
      </c>
      <c r="C296" s="23" t="s">
        <v>495</v>
      </c>
      <c r="D296" s="7">
        <v>1</v>
      </c>
      <c r="E296" s="51">
        <v>2.9</v>
      </c>
      <c r="F296" s="36">
        <f t="shared" si="12"/>
        <v>2.9</v>
      </c>
      <c r="G296" s="62">
        <f t="shared" si="13"/>
        <v>2.3966942148760331</v>
      </c>
      <c r="H296" s="65"/>
      <c r="I296" s="65"/>
      <c r="J296" s="65"/>
      <c r="K296" s="65"/>
    </row>
    <row r="297" spans="1:11" ht="18" customHeight="1" x14ac:dyDescent="0.25">
      <c r="A297" s="58">
        <f t="shared" si="14"/>
        <v>296</v>
      </c>
      <c r="B297" s="1" t="s">
        <v>120</v>
      </c>
      <c r="C297" s="1" t="s">
        <v>121</v>
      </c>
      <c r="D297" s="4">
        <v>3</v>
      </c>
      <c r="E297" s="22">
        <v>2.5</v>
      </c>
      <c r="F297" s="36">
        <f t="shared" si="12"/>
        <v>7.5</v>
      </c>
      <c r="G297" s="62">
        <f t="shared" si="13"/>
        <v>6.1983471074380168</v>
      </c>
      <c r="H297" s="65"/>
      <c r="I297" s="65"/>
      <c r="J297" s="65"/>
      <c r="K297" s="65"/>
    </row>
    <row r="298" spans="1:11" ht="18" customHeight="1" x14ac:dyDescent="0.25">
      <c r="A298" s="58">
        <f t="shared" si="14"/>
        <v>297</v>
      </c>
      <c r="B298" s="12" t="s">
        <v>128</v>
      </c>
      <c r="C298" s="1" t="s">
        <v>129</v>
      </c>
      <c r="D298" s="2">
        <v>1</v>
      </c>
      <c r="E298" s="22">
        <v>13.4</v>
      </c>
      <c r="F298" s="36">
        <f t="shared" si="12"/>
        <v>13.4</v>
      </c>
      <c r="G298" s="62">
        <f t="shared" si="13"/>
        <v>11.074380165289258</v>
      </c>
      <c r="H298" s="65"/>
      <c r="I298" s="65"/>
      <c r="J298" s="65"/>
      <c r="K298" s="65"/>
    </row>
    <row r="299" spans="1:11" ht="18" customHeight="1" x14ac:dyDescent="0.25">
      <c r="A299" s="58">
        <f t="shared" si="14"/>
        <v>298</v>
      </c>
      <c r="B299" s="32" t="s">
        <v>118</v>
      </c>
      <c r="C299" s="13" t="s">
        <v>119</v>
      </c>
      <c r="D299" s="2">
        <v>1</v>
      </c>
      <c r="E299" s="49">
        <v>9</v>
      </c>
      <c r="F299" s="36">
        <f t="shared" si="12"/>
        <v>9</v>
      </c>
      <c r="G299" s="62">
        <f t="shared" si="13"/>
        <v>7.4380165289256199</v>
      </c>
      <c r="H299" s="65"/>
      <c r="I299" s="65"/>
      <c r="J299" s="65"/>
      <c r="K299" s="65"/>
    </row>
    <row r="300" spans="1:11" ht="18" customHeight="1" x14ac:dyDescent="0.25">
      <c r="A300" s="58">
        <f t="shared" si="14"/>
        <v>299</v>
      </c>
      <c r="B300" s="8" t="s">
        <v>383</v>
      </c>
      <c r="C300" s="23" t="s">
        <v>384</v>
      </c>
      <c r="D300" s="7">
        <v>1</v>
      </c>
      <c r="E300" s="51">
        <v>7</v>
      </c>
      <c r="F300" s="36">
        <f t="shared" si="12"/>
        <v>7</v>
      </c>
      <c r="G300" s="62">
        <f t="shared" si="13"/>
        <v>5.785123966942149</v>
      </c>
      <c r="H300" s="65"/>
      <c r="I300" s="65"/>
      <c r="J300" s="65"/>
      <c r="K300" s="65"/>
    </row>
    <row r="301" spans="1:11" ht="18" customHeight="1" x14ac:dyDescent="0.25">
      <c r="A301" s="58">
        <f t="shared" si="14"/>
        <v>300</v>
      </c>
      <c r="B301" s="12" t="s">
        <v>235</v>
      </c>
      <c r="C301" s="3" t="s">
        <v>236</v>
      </c>
      <c r="D301" s="4">
        <v>2</v>
      </c>
      <c r="E301" s="49">
        <v>6.5</v>
      </c>
      <c r="F301" s="36">
        <f t="shared" si="12"/>
        <v>13</v>
      </c>
      <c r="G301" s="62">
        <f t="shared" si="13"/>
        <v>10.743801652892563</v>
      </c>
      <c r="H301" s="65"/>
      <c r="I301" s="65"/>
      <c r="J301" s="65"/>
      <c r="K301" s="65"/>
    </row>
    <row r="302" spans="1:11" ht="18" customHeight="1" x14ac:dyDescent="0.25">
      <c r="A302" s="58">
        <f t="shared" si="14"/>
        <v>301</v>
      </c>
      <c r="B302" s="12" t="s">
        <v>98</v>
      </c>
      <c r="C302" s="1" t="s">
        <v>99</v>
      </c>
      <c r="D302" s="2">
        <v>1</v>
      </c>
      <c r="E302" s="22">
        <v>39</v>
      </c>
      <c r="F302" s="36">
        <f t="shared" si="12"/>
        <v>39</v>
      </c>
      <c r="G302" s="62">
        <f t="shared" si="13"/>
        <v>32.231404958677686</v>
      </c>
      <c r="H302" s="65"/>
      <c r="I302" s="65"/>
      <c r="J302" s="65"/>
      <c r="K302" s="65"/>
    </row>
    <row r="303" spans="1:11" ht="18" customHeight="1" x14ac:dyDescent="0.25">
      <c r="F303" s="37">
        <f>SUM(F2:F302)</f>
        <v>3444.12</v>
      </c>
      <c r="G303" s="61">
        <f>SUM(G2:G302)</f>
        <v>2846.3801652892548</v>
      </c>
    </row>
    <row r="304" spans="1:11" ht="18" customHeight="1" x14ac:dyDescent="0.25">
      <c r="F304" s="37"/>
    </row>
  </sheetData>
  <autoFilter ref="A1:F304" xr:uid="{6A0A27ED-48AE-4565-A8FB-4533E9336923}"/>
  <sortState ref="A2:F302">
    <sortCondition ref="B2:B302"/>
    <sortCondition ref="C2:C302"/>
  </sortState>
  <hyperlinks>
    <hyperlink ref="B188" r:id="rId1" display="https://www.evita.lt/8s005-litavimo-pasta-50g-proskit?search=Litavimo%20pasta" xr:uid="{AABF5479-EA46-4C88-8B77-5369E7950EC1}"/>
    <hyperlink ref="B265" r:id="rId2" display="https://www.evita.lt/a-v6lf22-sarmine-baterija-6lr61-9v-varta?search=9V&amp;category_id=147" xr:uid="{B5805D53-8030-48A2-B29A-91D7DD67FE19}"/>
    <hyperlink ref="B205" r:id="rId3" display="https://www.evita.lt/i-pd2612-plaktukas-pd-2612-pro-skit?search=plaktukas" xr:uid="{DA17262D-E729-4159-8E06-6140D7C65BBC}"/>
    <hyperlink ref="B2" r:id="rId4" display="https://www.evita.lt/dirbtuviu-iranga/konstravimo-ir-montavimo-iranga/elektriniai-grezimo-sukimo-irankai-ir-ju-komplektai/vthds6-abrazyviniu-irankiu-rinkinys-188vnt" xr:uid="{2E473243-5053-4408-9372-81F9EDB74968}"/>
    <hyperlink ref="B158" r:id="rId5" display="https://www.evita.lt/kabeliai-ir-laidai/kabeliu-aksesuarai/kabeliu-tvirtinimo-dirzeliai-ir-laikikliai/x-k150iu-laidu-tvirtinimo-dirzeliai-150x3-6mm-atsparus-uv-100vnt" xr:uid="{6ABFC83E-46D9-412D-AAA7-49B794B827D0}"/>
    <hyperlink ref="B7" r:id="rId6" display="https://www.evita.lt/energijos-saltiniai/bendros-paskirties-li-ion-akumuliatoriai/a-lp863056-akumuliatorius-3-7v-1700mah-8-6x30x56mm-li-polymer" xr:uid="{C5D2E643-4EAD-4384-AAE8-AEF11BC501F1}"/>
    <hyperlink ref="B11" r:id="rId7" display="https://www.evita.lt/a-aaa950e-akumuliatorius-r03-aaa-1-2v-950mah-nimh-sanyo-eneloop?search=AAA" xr:uid="{E50DE7D3-8AE9-4E4B-8E50-1602B6CCAFB9}"/>
    <hyperlink ref="B51" r:id="rId8" display="https://www.evita.lt/a-ag13t-elementas-ag13-lr44-l1154-1-5v-tecxus-alkaline?search=LR44" xr:uid="{AE24628A-273D-4CAF-B05C-A397288039A1}"/>
    <hyperlink ref="B242" r:id="rId9" display="https://www.evita.lt/v393-sidabro-oksido-elementas-v393-sr48-1_55v-varta?search=%20V393" xr:uid="{343F0D1C-DC32-4CDC-B200-9D5E209BB8F7}"/>
    <hyperlink ref="B249" r:id="rId10" display="https://www.evita.lt/i-sl125-slankmatis-0-125mm-rusija?search=matis" xr:uid="{CDE17B9E-870F-4328-ACF9-0248E96A9C4C}"/>
    <hyperlink ref="B30" r:id="rId11" display="https://www.evita.lt/jungtys/tv-ir-kitos-auksto-daznio-jungtys/kitos-auksto-daznio-jungtys/s-bnck-59-75-ntr-bnc-kistukas-rg-59-kabeliui-apspaudziamas-neutrik" xr:uid="{CE4EEF8F-8CE5-4319-A93B-A9E11570F938}"/>
    <hyperlink ref="B29" r:id="rId12" display="https://www.evita.lt/jungtys/tv-ir-kitos-auksto-daznio-jungtys/kitos-auksto-daznio-jungtys/bnckkp-bnc-kistukas-kabeliui-prisukamas-90" xr:uid="{B8135D60-7E7E-40BF-8F08-9FE181330ADC}"/>
    <hyperlink ref="B243" r:id="rId13" display="https://www.evita.lt/medziagos-detales-konstravimui-ir-instaliavimui/izoliacines-medziagos-tarpines/izoliaciniai-karsciui-atrsparus-vamzdeliai-/q-vs1s-silikoninis-izoliacinis-vamzdelis-1-0mm-1m-200-c-skaidrus" xr:uid="{3E6F9EE5-4565-495B-845F-E414E0277920}"/>
    <hyperlink ref="B244" r:id="rId14" display="https://www.evita.lt/medziagos-detales-konstravimui-ir-instaliavimui/izoliacines-medziagos-tarpines/izoliaciniai-karsciui-atrsparus-vamzdeliai-/q-vs2s-silikoninis-izoliacinis-vamzdelis-2-0mm-1m-200-c-skaidrus" xr:uid="{AF774CBE-A26F-47A0-957F-3156E6A55A99}"/>
    <hyperlink ref="B245" r:id="rId15" display="https://www.evita.lt/medziagos-detales-konstravimui-ir-instaliavimui/izoliacines-medziagos-tarpines/izoliaciniai-karsciui-atrsparus-vamzdeliai-/q-vs3s-silikoninis-izoliacinis-vamzdelis-3-0mm-1m-200-c-skaidrus" xr:uid="{7FB6A250-8CCF-4E6C-BEA9-281A69E8CF1C}"/>
    <hyperlink ref="B246" r:id="rId16" display="https://www.evita.lt/medziagos-detales-konstravimui-ir-instaliavimui/izoliacines-medziagos-tarpines/izoliaciniai-karsciui-atrsparus-vamzdeliai-/q-vs4s-silikoninis-izoliacinis-vamzdelis-4-0mm-1m-200-c-skaidrus" xr:uid="{3623818B-1EC2-427D-918F-A59C4AAFD8B2}"/>
    <hyperlink ref="B247" r:id="rId17" display="https://www.evita.lt/medziagos-detales-konstravimui-ir-instaliavimui/izoliacines-medziagos-tarpines/izoliaciniai-karsciui-atrsparus-vamzdeliai-/q-vs6s-silikoninis-izoliacinis-vamzdelis-6-0mm-skaidrus" xr:uid="{FD7898C0-329D-4654-811E-A8E8BE4AF6A5}"/>
    <hyperlink ref="B35" r:id="rId18" display="https://www.evita.lt/dirbtuviu-iranga/konstravimo-ir-montavimo-iranga/didinamieji-stiklai/i-zd142a-didinimo-stiklas-sviestuvas-zd-142a-56led" xr:uid="{88144B6E-D4EF-4199-9B05-836DAE7BE5FD}"/>
    <hyperlink ref="B95" r:id="rId19" display="https://www.evita.lt/dirbtuviu-iranga/matavimo-ir-kontroles-prietaisai/priedai-matavimo-prietaisams/k-p6100-kabelis-oscilografui-1-1-10-1-100-mhz-600v" xr:uid="{6BFBAFEE-F2E9-49E1-B3DD-C960EBE1067A}"/>
    <hyperlink ref="B121" r:id="rId20" display="https://www.evita.lt/en/dirbtuviu-iranga/konstravimo-ir-montavimo-iranga/irankiai-izoliacijos-valymui-ir-jungciu-apspaudimui/i-ht336i-irankis-antgaliu-rg6-rg58-rg59-rg174-apspaudimui-ht-336i" xr:uid="{1E76E39E-11E9-4173-AA69-2105F6D5B16E}"/>
  </hyperlinks>
  <pageMargins left="0.7" right="0.7" top="0.75" bottom="0.75" header="0.3" footer="0.3"/>
  <pageSetup paperSize="9" orientation="portrait"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Sąrašas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dcterms:created xsi:type="dcterms:W3CDTF">2021-06-30T04:24:30Z</dcterms:created>
  <dcterms:modified xsi:type="dcterms:W3CDTF">2021-07-13T06:09:10Z</dcterms:modified>
</cp:coreProperties>
</file>