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mc:AlternateContent xmlns:mc="http://schemas.openxmlformats.org/markup-compatibility/2006">
    <mc:Choice Requires="x15">
      <x15ac:absPath xmlns:x15ac="http://schemas.microsoft.com/office/spreadsheetml/2010/11/ac" url="C:\Users\gintare.serpetauskai\Desktop\Mano pirkimai\DPS\7 kvietimas\"/>
    </mc:Choice>
  </mc:AlternateContent>
  <xr:revisionPtr revIDLastSave="0" documentId="13_ncr:1_{0AE0D036-F10F-4AE8-BBBF-75DAB569133A}" xr6:coauthVersionLast="47" xr6:coauthVersionMax="47" xr10:uidLastSave="{00000000-0000-0000-0000-000000000000}"/>
  <bookViews>
    <workbookView xWindow="-28920" yWindow="-120" windowWidth="29040" windowHeight="15720" xr2:uid="{00000000-000D-0000-FFFF-FFFF00000000}"/>
  </bookViews>
  <sheets>
    <sheet name="Lapas1" sheetId="1" r:id="rId1"/>
  </sheets>
  <externalReferences>
    <externalReference r:id="rId2"/>
    <externalReference r:id="rId3"/>
  </externalReferences>
  <definedNames>
    <definedName name="_xlnm._FilterDatabase" localSheetId="0" hidden="1">Lapas1!$A$3:$G$24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13" i="1" l="1"/>
  <c r="B11" i="1"/>
  <c r="C11" i="1"/>
  <c r="B10" i="1"/>
  <c r="B21" i="1"/>
  <c r="B22" i="1"/>
  <c r="B23" i="1"/>
  <c r="C21" i="1"/>
  <c r="C22" i="1"/>
  <c r="C23" i="1"/>
  <c r="D23" i="1"/>
  <c r="D22" i="1"/>
  <c r="D21" i="1"/>
  <c r="B19" i="1"/>
  <c r="B20" i="1"/>
  <c r="C19" i="1"/>
  <c r="C20" i="1"/>
  <c r="D20" i="1"/>
  <c r="D19" i="1"/>
  <c r="B16" i="1"/>
  <c r="B17" i="1"/>
  <c r="B18" i="1"/>
  <c r="C16" i="1"/>
  <c r="C17" i="1"/>
  <c r="C18" i="1"/>
  <c r="D18" i="1"/>
  <c r="D17" i="1"/>
  <c r="D16" i="1"/>
  <c r="B14" i="1"/>
  <c r="B15" i="1"/>
  <c r="C14" i="1"/>
  <c r="C15" i="1"/>
  <c r="D15" i="1"/>
  <c r="D14" i="1"/>
  <c r="B12" i="1"/>
  <c r="C10" i="1"/>
  <c r="C12" i="1"/>
  <c r="B8" i="1"/>
  <c r="B9" i="1"/>
  <c r="C9" i="1"/>
  <c r="D9" i="1"/>
  <c r="D8" i="1"/>
  <c r="C8" i="1"/>
  <c r="B5" i="1"/>
  <c r="B6" i="1"/>
  <c r="B7" i="1"/>
  <c r="C5" i="1"/>
  <c r="C6" i="1"/>
  <c r="C7" i="1"/>
  <c r="D7" i="1"/>
  <c r="D6" i="1"/>
  <c r="D5" i="1"/>
  <c r="E4" i="1"/>
  <c r="D4" i="1"/>
  <c r="C4" i="1"/>
  <c r="B4" i="1"/>
</calcChain>
</file>

<file path=xl/sharedStrings.xml><?xml version="1.0" encoding="utf-8"?>
<sst xmlns="http://schemas.openxmlformats.org/spreadsheetml/2006/main" count="33" uniqueCount="16">
  <si>
    <t>Kelių tarnyba</t>
  </si>
  <si>
    <t>Adresas</t>
  </si>
  <si>
    <t>Prekės</t>
  </si>
  <si>
    <t>AŠAS</t>
  </si>
  <si>
    <t>DSBR</t>
  </si>
  <si>
    <t>Nesurištasis mineralinių medžiagų mišinys (apsauginiams šalčiui atspariems sluoksniams-AŠAS) 0/4</t>
  </si>
  <si>
    <t>Nesurištasis mineralinių medžiagų mišinys (apsauginiams šalčiui atspariems sluoksniams -AŠAS) 0/32</t>
  </si>
  <si>
    <t>Žeimių g. 18, Ginkūnų k. Šiaulių r.</t>
  </si>
  <si>
    <t>ŽPS</t>
  </si>
  <si>
    <t>Pirkimo dalies nr.</t>
  </si>
  <si>
    <t>Preliminarus kiekis, t.*</t>
  </si>
  <si>
    <r>
      <t xml:space="preserve">* </t>
    </r>
    <r>
      <rPr>
        <i/>
        <sz val="10"/>
        <color theme="1"/>
        <rFont val="Times New Roman"/>
        <family val="1"/>
        <charset val="186"/>
      </rPr>
      <t>Pirkėjas neįsipareigoja įsigyti nurodyto kiekio. Nurodytas Prekių kiekis yra orientacinis ir skirtas pasiūlymams palyginti. Prekės bus perkamos pagal Pirkėjo poreikį ir pagal Tiekėjo pasiūlyme nurodytas Prekių kainas ar įkainius, neviršijant bendros maksimalios Sutarties vertės EUR be PVM</t>
    </r>
  </si>
  <si>
    <t>Paskirtis/savybės (pagal TRA UŽPILDAI 19)</t>
  </si>
  <si>
    <t>Nesurištasis mineralinių medžiagų mišinys (žvyro) 0/32 (su 50% skaldos)</t>
  </si>
  <si>
    <t>Nesurištasis mineralinių medžiagų mišinys (žvyro) 0/16 (su 50% skaldos)</t>
  </si>
  <si>
    <t>Maksimali sutarties vertė, Eur be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</si>
</sst>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i/>
      <sz val="11"/>
      <color theme="1"/>
      <name val="Calibri"/>
      <family val="2"/>
      <charset val="186"/>
      <scheme val="minor"/>
    </font>
    <font>
      <sz val="11"/>
      <color rgb="FF000000"/>
      <name val="Times New Roman"/>
      <family val="1"/>
      <charset val="186"/>
    </font>
    <font>
      <b/>
      <sz val="11"/>
      <color theme="1"/>
      <name val="Calibri"/>
      <family val="2"/>
      <charset val="186"/>
      <scheme val="minor"/>
    </font>
    <font>
      <sz val="10"/>
      <color theme="1"/>
      <name val="Times New Roman"/>
      <family val="1"/>
      <charset val="186"/>
    </font>
    <font>
      <i/>
      <sz val="10"/>
      <color theme="1"/>
      <name val="Times New Roman"/>
      <family val="1"/>
      <charset val="186"/>
    </font>
    <font>
      <sz val="11"/>
      <color theme="1"/>
      <name val="Times New Roman"/>
      <family val="1"/>
      <charset val="186"/>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s>
  <cellStyleXfs count="1">
    <xf numFmtId="0" fontId="0" fillId="0" borderId="0"/>
  </cellStyleXfs>
  <cellXfs count="24">
    <xf numFmtId="0" fontId="0" fillId="0" borderId="0" xfId="0"/>
    <xf numFmtId="0" fontId="0" fillId="0" borderId="1" xfId="0" applyFill="1" applyBorder="1"/>
    <xf numFmtId="0" fontId="5" fillId="0" borderId="1" xfId="0" applyFont="1" applyFill="1" applyBorder="1" applyAlignment="1">
      <alignment vertical="center" wrapText="1"/>
    </xf>
    <xf numFmtId="0" fontId="4" fillId="0" borderId="4" xfId="0" applyFont="1" applyBorder="1"/>
    <xf numFmtId="0" fontId="0" fillId="0" borderId="0" xfId="0" applyAlignment="1">
      <alignment horizontal="center"/>
    </xf>
    <xf numFmtId="0" fontId="6" fillId="0" borderId="0" xfId="0" applyFont="1" applyAlignment="1">
      <alignment horizontal="left"/>
    </xf>
    <xf numFmtId="0" fontId="6" fillId="0" borderId="3" xfId="0" applyFont="1" applyBorder="1" applyAlignment="1">
      <alignment horizontal="left" wrapText="1"/>
    </xf>
    <xf numFmtId="0" fontId="4" fillId="0" borderId="4" xfId="0" applyFont="1" applyBorder="1" applyAlignment="1">
      <alignment horizontal="center" wrapText="1"/>
    </xf>
    <xf numFmtId="0" fontId="7" fillId="0" borderId="0" xfId="0" applyFont="1"/>
    <xf numFmtId="0" fontId="6" fillId="0" borderId="6" xfId="0" applyFont="1" applyBorder="1" applyAlignment="1">
      <alignment horizontal="left"/>
    </xf>
    <xf numFmtId="0" fontId="6" fillId="0" borderId="2" xfId="0" applyFont="1" applyFill="1" applyBorder="1" applyAlignment="1">
      <alignment horizontal="left"/>
    </xf>
    <xf numFmtId="0" fontId="0" fillId="0" borderId="1" xfId="0" applyFill="1" applyBorder="1" applyAlignment="1">
      <alignment wrapText="1"/>
    </xf>
    <xf numFmtId="0" fontId="0" fillId="0" borderId="1" xfId="0" applyFill="1" applyBorder="1" applyAlignment="1">
      <alignment horizontal="center"/>
    </xf>
    <xf numFmtId="2" fontId="0" fillId="0" borderId="1" xfId="0" applyNumberFormat="1" applyFill="1" applyBorder="1"/>
    <xf numFmtId="0" fontId="0" fillId="0" borderId="0" xfId="0" applyFill="1"/>
    <xf numFmtId="0" fontId="3" fillId="0" borderId="1" xfId="0" applyFont="1" applyFill="1" applyBorder="1" applyAlignment="1">
      <alignment wrapText="1"/>
    </xf>
    <xf numFmtId="0" fontId="3" fillId="0" borderId="1" xfId="0" applyFont="1" applyFill="1" applyBorder="1" applyAlignment="1">
      <alignment horizontal="center"/>
    </xf>
    <xf numFmtId="0" fontId="2" fillId="0" borderId="1" xfId="0" applyFont="1" applyFill="1" applyBorder="1" applyAlignment="1">
      <alignment horizontal="center"/>
    </xf>
    <xf numFmtId="0" fontId="9" fillId="0" borderId="1" xfId="0" applyFont="1" applyFill="1" applyBorder="1" applyAlignment="1">
      <alignment wrapText="1"/>
    </xf>
    <xf numFmtId="0" fontId="1" fillId="0" borderId="1" xfId="0" applyFont="1" applyFill="1" applyBorder="1" applyAlignment="1">
      <alignment horizontal="center"/>
    </xf>
    <xf numFmtId="2" fontId="0" fillId="0" borderId="1" xfId="0" applyNumberFormat="1" applyFont="1" applyFill="1" applyBorder="1"/>
    <xf numFmtId="0" fontId="0" fillId="0" borderId="1" xfId="0" applyFont="1" applyFill="1" applyBorder="1" applyAlignment="1">
      <alignment horizontal="center"/>
    </xf>
    <xf numFmtId="0" fontId="1" fillId="0" borderId="1" xfId="0" applyFont="1" applyFill="1" applyBorder="1" applyAlignment="1">
      <alignment wrapText="1"/>
    </xf>
    <xf numFmtId="0" fontId="4" fillId="0" borderId="5"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rius.jonusis/Desktop/Nesuri&#353;tos%20mineralin&#279;s%20med&#382;iagos%20poreikis%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arius.jonusis/Desktop/Nesuri&#353;tos%20poreiki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Lapas1"/>
      <sheetName val="Traku Info"/>
    </sheetNames>
    <sheetDataSet>
      <sheetData sheetId="0" refreshError="1">
        <row r="5">
          <cell r="D5" t="str">
            <v>Ukmergės KT</v>
          </cell>
          <cell r="N5" t="str">
            <v>Utenos KT</v>
          </cell>
        </row>
        <row r="6">
          <cell r="N6" t="str">
            <v>Gegužės g. 35, Anykščiai</v>
          </cell>
          <cell r="O6" t="str">
            <v>Vyžuonų g. 53, Utena</v>
          </cell>
        </row>
        <row r="22">
          <cell r="B22" t="str">
            <v>Nesurištasis mineralinių medžiagų mišinys (žvyro) 0/32</v>
          </cell>
          <cell r="N22">
            <v>5000</v>
          </cell>
        </row>
        <row r="25">
          <cell r="B25" t="str">
            <v>Nesurištasis mineralinių medžiagų mišinys (žvyro) 0/32 (su 30% skaldos)</v>
          </cell>
        </row>
        <row r="28">
          <cell r="B28" t="str">
            <v>Nesurištasis mineralinių medžiagų mišinys 0/45</v>
          </cell>
        </row>
        <row r="39">
          <cell r="B39" t="str">
            <v>Nesurištasis mineralinių medžiagų mišinys (apsauginiams šalčiui atspariems sluoksniams -AŠAS) 0/32</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Lapas1"/>
      <sheetName val="Traku Info"/>
    </sheetNames>
    <sheetDataSet>
      <sheetData sheetId="0">
        <row r="5">
          <cell r="AE5" t="str">
            <v>Raseinių KT</v>
          </cell>
          <cell r="AM5" t="str">
            <v>Šiaulių KT</v>
          </cell>
          <cell r="AQ5" t="str">
            <v>Telšių KT</v>
          </cell>
          <cell r="BA5" t="str">
            <v>Klaipėdos KT</v>
          </cell>
        </row>
        <row r="6">
          <cell r="AG6" t="str">
            <v>Raseinių g. 70, Kelmė</v>
          </cell>
          <cell r="AQ6" t="str">
            <v>Džiuginėnų k., Gadūnavo sen., Telšių r.</v>
          </cell>
          <cell r="AS6" t="str">
            <v>Laižuvos g. 80, Mažeikiai</v>
          </cell>
          <cell r="BA6" t="str">
            <v>Gamyklos g.3, Gargždai</v>
          </cell>
          <cell r="BC6" t="str">
            <v>Veiviržėnų g. 36, Pyktiškės k., Endriejavo sen., Klaipėdos r.</v>
          </cell>
        </row>
        <row r="22">
          <cell r="B22" t="str">
            <v>Nesurištasis mineralinių medžiagų mišinys (žvyro) 0/32</v>
          </cell>
        </row>
        <row r="25">
          <cell r="B25" t="str">
            <v>Nesurištasis mineralinių medžiagų mišinys (žvyro) 0/32 (su 30% skaldos)</v>
          </cell>
        </row>
        <row r="28">
          <cell r="B28" t="str">
            <v>Nesurištasis mineralinių medžiagų mišinys 0/45</v>
          </cell>
        </row>
        <row r="37">
          <cell r="B37" t="str">
            <v>Nesurištasis mineralinių medžiagų mišinys (apsauginiams šalčiui atspariems sluoksniams -AŠAS) 0/22</v>
          </cell>
        </row>
        <row r="39">
          <cell r="B39" t="str">
            <v>Nesurištasis mineralinių medžiagų mišinys (apsauginiams šalčiui atspariems sluoksniams -AŠAS) 0/32</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24"/>
  <sheetViews>
    <sheetView tabSelected="1" zoomScale="85" zoomScaleNormal="85" workbookViewId="0">
      <selection activeCell="C27" sqref="C27"/>
    </sheetView>
  </sheetViews>
  <sheetFormatPr defaultRowHeight="14.5" x14ac:dyDescent="0.35"/>
  <cols>
    <col min="1" max="1" width="10.1796875" style="5" customWidth="1"/>
    <col min="2" max="2" width="14.7265625" customWidth="1"/>
    <col min="3" max="3" width="24.81640625" customWidth="1"/>
    <col min="4" max="4" width="66.1796875" customWidth="1"/>
    <col min="5" max="5" width="17.453125" style="4" customWidth="1"/>
    <col min="6" max="6" width="27.26953125" style="4" customWidth="1"/>
    <col min="7" max="7" width="22.26953125" customWidth="1"/>
  </cols>
  <sheetData>
    <row r="2" spans="1:7" ht="15" thickBot="1" x14ac:dyDescent="0.4"/>
    <row r="3" spans="1:7" ht="29.5" thickBot="1" x14ac:dyDescent="0.4">
      <c r="A3" s="6" t="s">
        <v>9</v>
      </c>
      <c r="B3" s="3" t="s">
        <v>0</v>
      </c>
      <c r="C3" s="3" t="s">
        <v>1</v>
      </c>
      <c r="D3" s="3" t="s">
        <v>2</v>
      </c>
      <c r="E3" s="7" t="s">
        <v>10</v>
      </c>
      <c r="F3" s="7" t="s">
        <v>12</v>
      </c>
      <c r="G3" s="23" t="s">
        <v>15</v>
      </c>
    </row>
    <row r="4" spans="1:7" s="14" customFormat="1" x14ac:dyDescent="0.35">
      <c r="A4" s="10">
        <v>1</v>
      </c>
      <c r="B4" s="1" t="str">
        <f>[1]Sheet1!$N$5</f>
        <v>Utenos KT</v>
      </c>
      <c r="C4" s="1" t="str">
        <f>[1]Sheet1!$N$6</f>
        <v>Gegužės g. 35, Anykščiai</v>
      </c>
      <c r="D4" s="1" t="str">
        <f>[1]Sheet1!$B$22</f>
        <v>Nesurištasis mineralinių medžiagų mišinys (žvyro) 0/32</v>
      </c>
      <c r="E4" s="12">
        <f>[1]Sheet1!$N$22</f>
        <v>5000</v>
      </c>
      <c r="F4" s="12" t="s">
        <v>8</v>
      </c>
      <c r="G4" s="13">
        <v>18000</v>
      </c>
    </row>
    <row r="5" spans="1:7" s="14" customFormat="1" x14ac:dyDescent="0.35">
      <c r="A5" s="10">
        <v>2</v>
      </c>
      <c r="B5" s="1" t="str">
        <f>[1]Sheet1!$N$5</f>
        <v>Utenos KT</v>
      </c>
      <c r="C5" s="1" t="str">
        <f>[1]Sheet1!$N$6</f>
        <v>Gegužės g. 35, Anykščiai</v>
      </c>
      <c r="D5" s="1" t="str">
        <f>[1]Sheet1!$B$25</f>
        <v>Nesurištasis mineralinių medžiagų mišinys (žvyro) 0/32 (su 30% skaldos)</v>
      </c>
      <c r="E5" s="12">
        <v>2000</v>
      </c>
      <c r="F5" s="12" t="s">
        <v>8</v>
      </c>
      <c r="G5" s="13">
        <v>11000</v>
      </c>
    </row>
    <row r="6" spans="1:7" s="14" customFormat="1" x14ac:dyDescent="0.35">
      <c r="A6" s="10">
        <v>3</v>
      </c>
      <c r="B6" s="1" t="str">
        <f>[1]Sheet1!$N$5</f>
        <v>Utenos KT</v>
      </c>
      <c r="C6" s="1" t="str">
        <f>[1]Sheet1!$N$6</f>
        <v>Gegužės g. 35, Anykščiai</v>
      </c>
      <c r="D6" s="1" t="str">
        <f>[1]Sheet1!$B$28</f>
        <v>Nesurištasis mineralinių medžiagų mišinys 0/45</v>
      </c>
      <c r="E6" s="12">
        <v>3000</v>
      </c>
      <c r="F6" s="12" t="s">
        <v>8</v>
      </c>
      <c r="G6" s="13">
        <v>15000</v>
      </c>
    </row>
    <row r="7" spans="1:7" s="14" customFormat="1" ht="29" x14ac:dyDescent="0.35">
      <c r="A7" s="10">
        <v>4</v>
      </c>
      <c r="B7" s="1" t="str">
        <f>[1]Sheet1!$N$5</f>
        <v>Utenos KT</v>
      </c>
      <c r="C7" s="1" t="str">
        <f>[1]Sheet1!$N$6</f>
        <v>Gegužės g. 35, Anykščiai</v>
      </c>
      <c r="D7" s="11" t="str">
        <f>[1]Sheet1!$B$39</f>
        <v>Nesurištasis mineralinių medžiagų mišinys (apsauginiams šalčiui atspariems sluoksniams -AŠAS) 0/32</v>
      </c>
      <c r="E7" s="12">
        <v>2000</v>
      </c>
      <c r="F7" s="12" t="s">
        <v>3</v>
      </c>
      <c r="G7" s="13">
        <v>8000</v>
      </c>
    </row>
    <row r="8" spans="1:7" s="14" customFormat="1" x14ac:dyDescent="0.35">
      <c r="A8" s="10">
        <v>5</v>
      </c>
      <c r="B8" s="1" t="str">
        <f>[1]Sheet1!$N$5</f>
        <v>Utenos KT</v>
      </c>
      <c r="C8" s="1" t="str">
        <f>[1]Sheet1!$O$6</f>
        <v>Vyžuonų g. 53, Utena</v>
      </c>
      <c r="D8" s="1" t="str">
        <f>[1]Sheet1!$B$25</f>
        <v>Nesurištasis mineralinių medžiagų mišinys (žvyro) 0/32 (su 30% skaldos)</v>
      </c>
      <c r="E8" s="12">
        <v>1000</v>
      </c>
      <c r="F8" s="12" t="s">
        <v>8</v>
      </c>
      <c r="G8" s="13">
        <v>5500</v>
      </c>
    </row>
    <row r="9" spans="1:7" s="14" customFormat="1" x14ac:dyDescent="0.35">
      <c r="A9" s="10">
        <v>6</v>
      </c>
      <c r="B9" s="1" t="str">
        <f>[1]Sheet1!$N$5</f>
        <v>Utenos KT</v>
      </c>
      <c r="C9" s="1" t="str">
        <f>[1]Sheet1!$O$6</f>
        <v>Vyžuonų g. 53, Utena</v>
      </c>
      <c r="D9" s="1" t="str">
        <f>[1]Sheet1!$B$28</f>
        <v>Nesurištasis mineralinių medžiagų mišinys 0/45</v>
      </c>
      <c r="E9" s="12">
        <v>1500</v>
      </c>
      <c r="F9" s="12" t="s">
        <v>8</v>
      </c>
      <c r="G9" s="13">
        <v>7500</v>
      </c>
    </row>
    <row r="10" spans="1:7" s="14" customFormat="1" x14ac:dyDescent="0.35">
      <c r="A10" s="10">
        <v>7</v>
      </c>
      <c r="B10" s="1" t="str">
        <f>[2]Sheet1!$AE$5</f>
        <v>Raseinių KT</v>
      </c>
      <c r="C10" s="1" t="str">
        <f>[2]Sheet1!$AG$6</f>
        <v>Raseinių g. 70, Kelmė</v>
      </c>
      <c r="D10" s="18" t="s">
        <v>13</v>
      </c>
      <c r="E10" s="19">
        <v>15000</v>
      </c>
      <c r="F10" s="19" t="s">
        <v>8</v>
      </c>
      <c r="G10" s="20">
        <v>150000</v>
      </c>
    </row>
    <row r="11" spans="1:7" s="14" customFormat="1" x14ac:dyDescent="0.35">
      <c r="A11" s="10">
        <v>8</v>
      </c>
      <c r="B11" s="1" t="str">
        <f>[2]Sheet1!$AE$5</f>
        <v>Raseinių KT</v>
      </c>
      <c r="C11" s="1" t="str">
        <f>[2]Sheet1!$AG$6</f>
        <v>Raseinių g. 70, Kelmė</v>
      </c>
      <c r="D11" s="18" t="s">
        <v>14</v>
      </c>
      <c r="E11" s="19">
        <v>6000</v>
      </c>
      <c r="F11" s="21" t="s">
        <v>4</v>
      </c>
      <c r="G11" s="20">
        <v>60000</v>
      </c>
    </row>
    <row r="12" spans="1:7" s="14" customFormat="1" ht="29" x14ac:dyDescent="0.35">
      <c r="A12" s="10">
        <v>9</v>
      </c>
      <c r="B12" s="1" t="str">
        <f>[2]Sheet1!$AE$5</f>
        <v>Raseinių KT</v>
      </c>
      <c r="C12" s="1" t="str">
        <f>[2]Sheet1!$AG$6</f>
        <v>Raseinių g. 70, Kelmė</v>
      </c>
      <c r="D12" s="22" t="s">
        <v>5</v>
      </c>
      <c r="E12" s="19">
        <v>4000</v>
      </c>
      <c r="F12" s="19" t="s">
        <v>3</v>
      </c>
      <c r="G12" s="20">
        <v>16000</v>
      </c>
    </row>
    <row r="13" spans="1:7" s="14" customFormat="1" ht="29" x14ac:dyDescent="0.35">
      <c r="A13" s="10">
        <v>10</v>
      </c>
      <c r="B13" s="1" t="str">
        <f>[2]Sheet1!$AM$5</f>
        <v>Šiaulių KT</v>
      </c>
      <c r="C13" s="2" t="s">
        <v>7</v>
      </c>
      <c r="D13" s="15" t="s">
        <v>6</v>
      </c>
      <c r="E13" s="16">
        <v>700</v>
      </c>
      <c r="F13" s="17" t="s">
        <v>3</v>
      </c>
      <c r="G13" s="13">
        <v>5000</v>
      </c>
    </row>
    <row r="14" spans="1:7" s="14" customFormat="1" ht="29" x14ac:dyDescent="0.35">
      <c r="A14" s="10">
        <v>11</v>
      </c>
      <c r="B14" s="1" t="str">
        <f>[2]Sheet1!$AQ$5</f>
        <v>Telšių KT</v>
      </c>
      <c r="C14" s="1" t="str">
        <f>[2]Sheet1!$AQ$6</f>
        <v>Džiuginėnų k., Gadūnavo sen., Telšių r.</v>
      </c>
      <c r="D14" s="11" t="str">
        <f>[2]Sheet1!$B$37</f>
        <v>Nesurištasis mineralinių medžiagų mišinys (apsauginiams šalčiui atspariems sluoksniams -AŠAS) 0/22</v>
      </c>
      <c r="E14" s="12">
        <v>2000</v>
      </c>
      <c r="F14" s="12" t="s">
        <v>3</v>
      </c>
      <c r="G14" s="13">
        <v>16000</v>
      </c>
    </row>
    <row r="15" spans="1:7" s="14" customFormat="1" ht="29" x14ac:dyDescent="0.35">
      <c r="A15" s="10">
        <v>12</v>
      </c>
      <c r="B15" s="1" t="str">
        <f>[2]Sheet1!$AQ$5</f>
        <v>Telšių KT</v>
      </c>
      <c r="C15" s="1" t="str">
        <f>[2]Sheet1!$AQ$6</f>
        <v>Džiuginėnų k., Gadūnavo sen., Telšių r.</v>
      </c>
      <c r="D15" s="11" t="str">
        <f>[2]Sheet1!$B$39</f>
        <v>Nesurištasis mineralinių medžiagų mišinys (apsauginiams šalčiui atspariems sluoksniams -AŠAS) 0/32</v>
      </c>
      <c r="E15" s="12">
        <v>2000</v>
      </c>
      <c r="F15" s="12" t="s">
        <v>3</v>
      </c>
      <c r="G15" s="13">
        <v>16000</v>
      </c>
    </row>
    <row r="16" spans="1:7" s="14" customFormat="1" x14ac:dyDescent="0.35">
      <c r="A16" s="10">
        <v>13</v>
      </c>
      <c r="B16" s="1" t="str">
        <f>[2]Sheet1!$AQ$5</f>
        <v>Telšių KT</v>
      </c>
      <c r="C16" s="1" t="str">
        <f>[2]Sheet1!$AS$6</f>
        <v>Laižuvos g. 80, Mažeikiai</v>
      </c>
      <c r="D16" s="1" t="str">
        <f>[2]Sheet1!$B$22</f>
        <v>Nesurištasis mineralinių medžiagų mišinys (žvyro) 0/32</v>
      </c>
      <c r="E16" s="12">
        <v>2000</v>
      </c>
      <c r="F16" s="12" t="s">
        <v>8</v>
      </c>
      <c r="G16" s="13">
        <v>16000</v>
      </c>
    </row>
    <row r="17" spans="1:7" s="14" customFormat="1" ht="29" x14ac:dyDescent="0.35">
      <c r="A17" s="10">
        <v>14</v>
      </c>
      <c r="B17" s="1" t="str">
        <f>[2]Sheet1!$AQ$5</f>
        <v>Telšių KT</v>
      </c>
      <c r="C17" s="1" t="str">
        <f>[2]Sheet1!$AS$6</f>
        <v>Laižuvos g. 80, Mažeikiai</v>
      </c>
      <c r="D17" s="11" t="str">
        <f>[2]Sheet1!$B$37</f>
        <v>Nesurištasis mineralinių medžiagų mišinys (apsauginiams šalčiui atspariems sluoksniams -AŠAS) 0/22</v>
      </c>
      <c r="E17" s="12">
        <v>3000</v>
      </c>
      <c r="F17" s="12" t="s">
        <v>3</v>
      </c>
      <c r="G17" s="13">
        <v>24000</v>
      </c>
    </row>
    <row r="18" spans="1:7" s="14" customFormat="1" ht="29" x14ac:dyDescent="0.35">
      <c r="A18" s="10">
        <v>15</v>
      </c>
      <c r="B18" s="1" t="str">
        <f>[2]Sheet1!$AQ$5</f>
        <v>Telšių KT</v>
      </c>
      <c r="C18" s="1" t="str">
        <f>[2]Sheet1!$AS$6</f>
        <v>Laižuvos g. 80, Mažeikiai</v>
      </c>
      <c r="D18" s="11" t="str">
        <f>[2]Sheet1!$B$39</f>
        <v>Nesurištasis mineralinių medžiagų mišinys (apsauginiams šalčiui atspariems sluoksniams -AŠAS) 0/32</v>
      </c>
      <c r="E18" s="12">
        <v>500</v>
      </c>
      <c r="F18" s="12" t="s">
        <v>3</v>
      </c>
      <c r="G18" s="13">
        <v>4000</v>
      </c>
    </row>
    <row r="19" spans="1:7" s="14" customFormat="1" x14ac:dyDescent="0.35">
      <c r="A19" s="10">
        <v>16</v>
      </c>
      <c r="B19" s="1" t="str">
        <f>[2]Sheet1!$BA$5</f>
        <v>Klaipėdos KT</v>
      </c>
      <c r="C19" s="1" t="str">
        <f>[2]Sheet1!$BA$6</f>
        <v>Gamyklos g.3, Gargždai</v>
      </c>
      <c r="D19" s="1" t="str">
        <f>[2]Sheet1!$B$22</f>
        <v>Nesurištasis mineralinių medžiagų mišinys (žvyro) 0/32</v>
      </c>
      <c r="E19" s="12">
        <v>7000</v>
      </c>
      <c r="F19" s="12" t="s">
        <v>8</v>
      </c>
      <c r="G19" s="13">
        <v>38000</v>
      </c>
    </row>
    <row r="20" spans="1:7" s="14" customFormat="1" x14ac:dyDescent="0.35">
      <c r="A20" s="10">
        <v>17</v>
      </c>
      <c r="B20" s="1" t="str">
        <f>[2]Sheet1!$BA$5</f>
        <v>Klaipėdos KT</v>
      </c>
      <c r="C20" s="1" t="str">
        <f>[2]Sheet1!$BA$6</f>
        <v>Gamyklos g.3, Gargždai</v>
      </c>
      <c r="D20" s="1" t="str">
        <f>[2]Sheet1!$B$28</f>
        <v>Nesurištasis mineralinių medžiagų mišinys 0/45</v>
      </c>
      <c r="E20" s="12">
        <v>5000</v>
      </c>
      <c r="F20" s="12" t="s">
        <v>8</v>
      </c>
      <c r="G20" s="13">
        <v>35000</v>
      </c>
    </row>
    <row r="21" spans="1:7" s="14" customFormat="1" x14ac:dyDescent="0.35">
      <c r="A21" s="10">
        <v>18</v>
      </c>
      <c r="B21" s="1" t="str">
        <f>[2]Sheet1!$BA$5</f>
        <v>Klaipėdos KT</v>
      </c>
      <c r="C21" s="1" t="str">
        <f>[2]Sheet1!$BC$6</f>
        <v>Veiviržėnų g. 36, Pyktiškės k., Endriejavo sen., Klaipėdos r.</v>
      </c>
      <c r="D21" s="1" t="str">
        <f>[2]Sheet1!$B$22</f>
        <v>Nesurištasis mineralinių medžiagų mišinys (žvyro) 0/32</v>
      </c>
      <c r="E21" s="12">
        <v>5000</v>
      </c>
      <c r="F21" s="12" t="s">
        <v>8</v>
      </c>
      <c r="G21" s="13">
        <v>25000</v>
      </c>
    </row>
    <row r="22" spans="1:7" s="14" customFormat="1" x14ac:dyDescent="0.35">
      <c r="A22" s="10">
        <v>19</v>
      </c>
      <c r="B22" s="1" t="str">
        <f>[2]Sheet1!$BA$5</f>
        <v>Klaipėdos KT</v>
      </c>
      <c r="C22" s="1" t="str">
        <f>[2]Sheet1!$BC$6</f>
        <v>Veiviržėnų g. 36, Pyktiškės k., Endriejavo sen., Klaipėdos r.</v>
      </c>
      <c r="D22" s="1" t="str">
        <f>[2]Sheet1!$B$25</f>
        <v>Nesurištasis mineralinių medžiagų mišinys (žvyro) 0/32 (su 30% skaldos)</v>
      </c>
      <c r="E22" s="12">
        <v>500</v>
      </c>
      <c r="F22" s="12" t="s">
        <v>8</v>
      </c>
      <c r="G22" s="13">
        <v>6000</v>
      </c>
    </row>
    <row r="23" spans="1:7" s="14" customFormat="1" x14ac:dyDescent="0.35">
      <c r="A23" s="10">
        <v>20</v>
      </c>
      <c r="B23" s="1" t="str">
        <f>[2]Sheet1!$BA$5</f>
        <v>Klaipėdos KT</v>
      </c>
      <c r="C23" s="1" t="str">
        <f>[2]Sheet1!$BC$6</f>
        <v>Veiviržėnų g. 36, Pyktiškės k., Endriejavo sen., Klaipėdos r.</v>
      </c>
      <c r="D23" s="1" t="str">
        <f>[2]Sheet1!$B$28</f>
        <v>Nesurištasis mineralinių medžiagų mišinys 0/45</v>
      </c>
      <c r="E23" s="12">
        <v>1000</v>
      </c>
      <c r="F23" s="12" t="s">
        <v>8</v>
      </c>
      <c r="G23" s="13">
        <v>6000</v>
      </c>
    </row>
    <row r="24" spans="1:7" x14ac:dyDescent="0.35">
      <c r="A24" s="9"/>
      <c r="B24" s="8" t="s">
        <v>11</v>
      </c>
    </row>
  </sheetData>
  <autoFilter ref="A3:G24" xr:uid="{00000000-0001-0000-0000-000000000000}"/>
  <pageMargins left="0.25" right="0.25" top="0.75" bottom="0.75" header="0.3" footer="0.3"/>
  <pageSetup paperSize="9" scale="62" fitToHeight="0" orientation="landscape"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Darius Jonušis</dc:creator>
  <cp:lastModifiedBy>Gintarė Šerpetauskaitė</cp:lastModifiedBy>
  <cp:lastPrinted>2021-11-23T08:43:35Z</cp:lastPrinted>
  <dcterms:created xsi:type="dcterms:W3CDTF">2015-06-05T18:19:34Z</dcterms:created>
  <dcterms:modified xsi:type="dcterms:W3CDTF">2021-11-23T12:28:38Z</dcterms:modified>
</cp:coreProperties>
</file>