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8" yWindow="-108" windowWidth="19416" windowHeight="10296" tabRatio="859"/>
  </bookViews>
  <sheets>
    <sheet name="Viskas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6" i="9"/>
  <c r="E508" l="1"/>
  <c r="I508"/>
  <c r="E190" l="1"/>
  <c r="I471" l="1"/>
  <c r="I472"/>
  <c r="E472"/>
  <c r="E471"/>
  <c r="E403"/>
  <c r="E402"/>
  <c r="I574" l="1"/>
  <c r="I564"/>
  <c r="I565"/>
  <c r="I566"/>
  <c r="I567"/>
  <c r="I568"/>
  <c r="I569"/>
  <c r="I570"/>
  <c r="I571"/>
  <c r="I572"/>
  <c r="I573"/>
  <c r="I475"/>
  <c r="I575"/>
  <c r="I576"/>
  <c r="I577"/>
  <c r="I578"/>
  <c r="I579"/>
  <c r="I580"/>
  <c r="I58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3"/>
  <c r="I474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82"/>
  <c r="E564"/>
  <c r="E565"/>
  <c r="E566"/>
  <c r="E567"/>
  <c r="E568"/>
  <c r="E569"/>
  <c r="E570"/>
  <c r="E571"/>
  <c r="E572"/>
  <c r="E573"/>
  <c r="E574"/>
  <c r="E475"/>
  <c r="E575"/>
  <c r="E576"/>
  <c r="E577"/>
  <c r="E578"/>
  <c r="E579"/>
  <c r="E580"/>
  <c r="E581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4"/>
  <c r="E405"/>
  <c r="E297" l="1"/>
  <c r="E298"/>
  <c r="E218"/>
  <c r="E460" l="1"/>
  <c r="E561"/>
  <c r="E461"/>
  <c r="E562"/>
  <c r="E563"/>
  <c r="E582"/>
  <c r="E462"/>
  <c r="E361"/>
  <c r="E288"/>
  <c r="E289"/>
  <c r="E362"/>
  <c r="E290"/>
  <c r="E291"/>
  <c r="E292"/>
  <c r="E293"/>
  <c r="E294"/>
  <c r="E295"/>
  <c r="E296"/>
  <c r="E244"/>
  <c r="E496" l="1"/>
  <c r="E6" l="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299"/>
  <c r="E300"/>
  <c r="E301"/>
  <c r="E37"/>
  <c r="E38"/>
  <c r="E39"/>
  <c r="E40"/>
  <c r="E41"/>
  <c r="E42"/>
  <c r="E43"/>
  <c r="E44"/>
  <c r="E45"/>
  <c r="E46"/>
  <c r="E47"/>
  <c r="E48"/>
  <c r="E49"/>
  <c r="E50"/>
  <c r="E51"/>
  <c r="E52"/>
  <c r="E302"/>
  <c r="E53"/>
  <c r="E54"/>
  <c r="E55"/>
  <c r="E303"/>
  <c r="E56"/>
  <c r="E57"/>
  <c r="E58"/>
  <c r="E59"/>
  <c r="E60"/>
  <c r="E61"/>
  <c r="E304"/>
  <c r="E62"/>
  <c r="E63"/>
  <c r="E64"/>
  <c r="E65"/>
  <c r="E66"/>
  <c r="E67"/>
  <c r="E68"/>
  <c r="E69"/>
  <c r="E70"/>
  <c r="E71"/>
  <c r="E72"/>
  <c r="E73"/>
  <c r="E74"/>
  <c r="E75"/>
  <c r="E76"/>
  <c r="E77"/>
  <c r="E305"/>
  <c r="E78"/>
  <c r="E79"/>
  <c r="E80"/>
  <c r="E306"/>
  <c r="E307"/>
  <c r="E308"/>
  <c r="E309"/>
  <c r="E310"/>
  <c r="E311"/>
  <c r="E312"/>
  <c r="E313"/>
  <c r="E324"/>
  <c r="E314"/>
  <c r="E81"/>
  <c r="E82"/>
  <c r="E83"/>
  <c r="E84"/>
  <c r="E85"/>
  <c r="E86"/>
  <c r="E87"/>
  <c r="E88"/>
  <c r="E89"/>
  <c r="E90"/>
  <c r="E315"/>
  <c r="E316"/>
  <c r="E91"/>
  <c r="E92"/>
  <c r="E93"/>
  <c r="E94"/>
  <c r="E95"/>
  <c r="E96"/>
  <c r="E317"/>
  <c r="E318"/>
  <c r="E97"/>
  <c r="E98"/>
  <c r="E99"/>
  <c r="E100"/>
  <c r="E101"/>
  <c r="E102"/>
  <c r="E103"/>
  <c r="E319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320"/>
  <c r="E132"/>
  <c r="E133"/>
  <c r="E134"/>
  <c r="E135"/>
  <c r="E136"/>
  <c r="E137"/>
  <c r="E138"/>
  <c r="E321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322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323"/>
  <c r="E325"/>
  <c r="E176"/>
  <c r="E177"/>
  <c r="E178"/>
  <c r="E179"/>
  <c r="E180"/>
  <c r="E181"/>
  <c r="E182"/>
  <c r="E183"/>
  <c r="E184"/>
  <c r="E185"/>
  <c r="E186"/>
  <c r="E326"/>
  <c r="E327"/>
  <c r="E328"/>
  <c r="E329"/>
  <c r="E330"/>
  <c r="E187"/>
  <c r="E188"/>
  <c r="E189"/>
  <c r="E191"/>
  <c r="E192"/>
  <c r="E193"/>
  <c r="E194"/>
  <c r="E195"/>
  <c r="E196"/>
  <c r="E197"/>
  <c r="E198"/>
  <c r="E331"/>
  <c r="E332"/>
  <c r="E333"/>
  <c r="E334"/>
  <c r="E335"/>
  <c r="E336"/>
  <c r="E337"/>
  <c r="E33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9"/>
  <c r="E220"/>
  <c r="E221"/>
  <c r="E222"/>
  <c r="E339"/>
  <c r="E340"/>
  <c r="E341"/>
  <c r="E342"/>
  <c r="E343"/>
  <c r="E223"/>
  <c r="E224"/>
  <c r="E225"/>
  <c r="E226"/>
  <c r="E227"/>
  <c r="E228"/>
  <c r="E229"/>
  <c r="E230"/>
  <c r="E344"/>
  <c r="E231"/>
  <c r="E232"/>
  <c r="E233"/>
  <c r="E234"/>
  <c r="E235"/>
  <c r="E236"/>
  <c r="E237"/>
  <c r="E238"/>
  <c r="E239"/>
  <c r="E240"/>
  <c r="E241"/>
  <c r="E242"/>
  <c r="E243"/>
  <c r="E245"/>
  <c r="E247"/>
  <c r="E345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346"/>
  <c r="E347"/>
  <c r="E281"/>
  <c r="E282"/>
  <c r="E348"/>
  <c r="E349"/>
  <c r="E350"/>
  <c r="E351"/>
  <c r="E352"/>
  <c r="E353"/>
  <c r="E354"/>
  <c r="E355"/>
  <c r="E283"/>
  <c r="E284"/>
  <c r="E285"/>
  <c r="E356"/>
  <c r="E357"/>
  <c r="E286"/>
  <c r="E358"/>
  <c r="E359"/>
  <c r="E360"/>
  <c r="E287"/>
  <c r="E456" l="1"/>
  <c r="E423"/>
  <c r="E486"/>
  <c r="E487"/>
  <c r="E488"/>
  <c r="E489"/>
  <c r="E490"/>
  <c r="E426"/>
  <c r="E537"/>
  <c r="E538"/>
  <c r="E427"/>
  <c r="E478"/>
  <c r="E539"/>
  <c r="E477"/>
  <c r="E463"/>
  <c r="E464"/>
  <c r="E465"/>
  <c r="E466"/>
  <c r="E467"/>
  <c r="E468"/>
  <c r="E469"/>
  <c r="E470"/>
  <c r="E473"/>
  <c r="E474"/>
  <c r="E476"/>
  <c r="E479"/>
  <c r="E480"/>
  <c r="E412"/>
  <c r="E413"/>
  <c r="E414"/>
  <c r="E415"/>
  <c r="E481"/>
  <c r="E416"/>
  <c r="E482"/>
  <c r="E483"/>
  <c r="E484"/>
  <c r="E485"/>
  <c r="E491"/>
  <c r="E492"/>
  <c r="E417"/>
  <c r="E418"/>
  <c r="E419"/>
  <c r="E420"/>
  <c r="E421"/>
  <c r="E422"/>
  <c r="E424"/>
  <c r="E425"/>
  <c r="E428"/>
  <c r="E493"/>
  <c r="E494"/>
  <c r="E495"/>
  <c r="E497"/>
  <c r="E498"/>
  <c r="E499"/>
  <c r="E500"/>
  <c r="E501"/>
  <c r="E429"/>
  <c r="E430"/>
  <c r="E431"/>
  <c r="E502"/>
  <c r="E503"/>
  <c r="E504"/>
  <c r="E505"/>
  <c r="E506"/>
  <c r="E507"/>
  <c r="E509"/>
  <c r="E510"/>
  <c r="E511"/>
  <c r="E512"/>
  <c r="E513"/>
  <c r="E514"/>
  <c r="E515"/>
  <c r="E516"/>
  <c r="E517"/>
  <c r="E518"/>
  <c r="E519"/>
  <c r="E520"/>
  <c r="E521"/>
  <c r="E522"/>
  <c r="E523"/>
  <c r="E432"/>
  <c r="E524"/>
  <c r="E525"/>
  <c r="E526"/>
  <c r="E527"/>
  <c r="E528"/>
  <c r="E529"/>
  <c r="E530"/>
  <c r="E531"/>
  <c r="E532"/>
  <c r="E533"/>
  <c r="E534"/>
  <c r="E535"/>
  <c r="E433"/>
  <c r="E434"/>
  <c r="E536"/>
  <c r="E435"/>
  <c r="E436"/>
  <c r="E437"/>
  <c r="E438"/>
  <c r="E439"/>
  <c r="E440"/>
  <c r="E441"/>
  <c r="E442"/>
  <c r="E540"/>
  <c r="E541"/>
  <c r="E542"/>
  <c r="E543"/>
  <c r="E443"/>
  <c r="E444"/>
  <c r="E445"/>
  <c r="E446"/>
  <c r="E447"/>
  <c r="E544"/>
  <c r="E545"/>
  <c r="E546"/>
  <c r="E547"/>
  <c r="E548"/>
  <c r="E549"/>
  <c r="E550"/>
  <c r="E448"/>
  <c r="E551"/>
  <c r="E552"/>
  <c r="E553"/>
  <c r="E554"/>
  <c r="E555"/>
  <c r="E556"/>
  <c r="E557"/>
  <c r="E558"/>
  <c r="E449"/>
  <c r="E450"/>
  <c r="E559"/>
  <c r="E451"/>
  <c r="E452"/>
  <c r="E453"/>
  <c r="E454"/>
  <c r="E455"/>
  <c r="E457"/>
  <c r="E458"/>
  <c r="E459"/>
  <c r="E560"/>
</calcChain>
</file>

<file path=xl/sharedStrings.xml><?xml version="1.0" encoding="utf-8"?>
<sst xmlns="http://schemas.openxmlformats.org/spreadsheetml/2006/main" count="1636" uniqueCount="812">
  <si>
    <t>2004</t>
  </si>
  <si>
    <t xml:space="preserve">Alytaus apskrities S. Kudirkos ligoninės nuolatiniam </t>
  </si>
  <si>
    <t>remontui perduotos medicininės technikos sąrašas</t>
  </si>
  <si>
    <t>Eil. Nr.</t>
  </si>
  <si>
    <t>Akispūdžio tonometras</t>
  </si>
  <si>
    <t>Schioetz</t>
  </si>
  <si>
    <t>Akių oftalmologinis skeneris</t>
  </si>
  <si>
    <t>Alcon Ocuscan</t>
  </si>
  <si>
    <t>Amnioskopas</t>
  </si>
  <si>
    <t>Anestezijos aparatas</t>
  </si>
  <si>
    <t>2010</t>
  </si>
  <si>
    <t>Alytaus apskrities S. Kudirkos ligoninės nuolatinei</t>
  </si>
  <si>
    <t>priežiūrai perduotos medicininės technikos sąrašas</t>
  </si>
  <si>
    <t>Prietaiso pavadinimas, tipas</t>
  </si>
  <si>
    <t>Alkotesteris</t>
  </si>
  <si>
    <t>EXCEL 210SE</t>
  </si>
  <si>
    <t>FLEXIMA-II</t>
  </si>
  <si>
    <t>Artroskopiniai instrumentai</t>
  </si>
  <si>
    <t>Smith &amp; Nephew</t>
  </si>
  <si>
    <t>Atsiurbėjas</t>
  </si>
  <si>
    <t>Laerdal LSU</t>
  </si>
  <si>
    <t>Audinių apdorojimo vonelė</t>
  </si>
  <si>
    <t>MICROM SB</t>
  </si>
  <si>
    <t xml:space="preserve">Audinių procesorius </t>
  </si>
  <si>
    <t>Autokeratorefraktometras</t>
  </si>
  <si>
    <t>ACCUREF K-9001</t>
  </si>
  <si>
    <t>Basonų plovimo-dezinfekavimo mašina</t>
  </si>
  <si>
    <t>SP1200 Ninjo</t>
  </si>
  <si>
    <t>Blokų orientavimo ir įliejimo į parafiną įrenginys</t>
  </si>
  <si>
    <t>LEICA EG1150H</t>
  </si>
  <si>
    <t>Centrifuga</t>
  </si>
  <si>
    <t>HETTICH EBA 21</t>
  </si>
  <si>
    <t>LABOFUGE 400</t>
  </si>
  <si>
    <t>Centrinė stebėjimo stotis</t>
  </si>
  <si>
    <t>Co2 modulis ir sensoriai</t>
  </si>
  <si>
    <t>Philips M3014 Capnography Extension</t>
  </si>
  <si>
    <t>Čiužinys su kompresoriumi</t>
  </si>
  <si>
    <t>Linet “Proderm 2”</t>
  </si>
  <si>
    <t xml:space="preserve">Dažymo aparatas </t>
  </si>
  <si>
    <t>LEICA ST5010 Autostainer XL</t>
  </si>
  <si>
    <t>Defibriliatorius</t>
  </si>
  <si>
    <t>Cardiomax</t>
  </si>
  <si>
    <t>Master XL M1723A</t>
  </si>
  <si>
    <t>Primedic Defi B</t>
  </si>
  <si>
    <t>Deguonies drėkinimo-šildymo sistema</t>
  </si>
  <si>
    <t>HC-150</t>
  </si>
  <si>
    <t>Deguonies drėkintuvai</t>
  </si>
  <si>
    <t>MZ103</t>
  </si>
  <si>
    <t>RTM-3</t>
  </si>
  <si>
    <t>Deguonies koncentratorius</t>
  </si>
  <si>
    <t>Dezinfekavimo kamera</t>
  </si>
  <si>
    <t>GED 71222 A2R - 2</t>
  </si>
  <si>
    <t>Diadinaminių srovių aparatas</t>
  </si>
  <si>
    <t>Intelect Mobile Stim CH2777</t>
  </si>
  <si>
    <t>SAVINA</t>
  </si>
  <si>
    <t>Distiliatorius</t>
  </si>
  <si>
    <t>Echoskopas</t>
  </si>
  <si>
    <t>HITACHI EUB-5500E</t>
  </si>
  <si>
    <t>Logiq P6</t>
  </si>
  <si>
    <t>SONOSITE M - Turbo</t>
  </si>
  <si>
    <t>El. Akumuliatorinis keltuvas</t>
  </si>
  <si>
    <t>Arnold 150</t>
  </si>
  <si>
    <t>MCB-200</t>
  </si>
  <si>
    <t>Elektropeilis</t>
  </si>
  <si>
    <t>ELEKTROTOM 505</t>
  </si>
  <si>
    <t>Elektrostimuliacijos aparatas</t>
  </si>
  <si>
    <t>MADYN D61</t>
  </si>
  <si>
    <t>SYS STIM 226</t>
  </si>
  <si>
    <t>Elektroterapijos aparatas</t>
  </si>
  <si>
    <t>THERAPIC 9200</t>
  </si>
  <si>
    <t>Encefalografas</t>
  </si>
  <si>
    <t>Explorer BE Light 28</t>
  </si>
  <si>
    <t>Endoskopinė sistema</t>
  </si>
  <si>
    <t>OLYMPUS</t>
  </si>
  <si>
    <t>PENTAX</t>
  </si>
  <si>
    <t>Endoskopų plovimo-dezinfekavimo mašina</t>
  </si>
  <si>
    <t>Funkcinė lova</t>
  </si>
  <si>
    <t>Garinis sterilizatorius</t>
  </si>
  <si>
    <t>Generatorius aerozolinis</t>
  </si>
  <si>
    <t>Gimdymo lova</t>
  </si>
  <si>
    <t>Infinity Kappa</t>
  </si>
  <si>
    <t>Haloheninis šviestuvas</t>
  </si>
  <si>
    <t>Chromophare E-650</t>
  </si>
  <si>
    <t>Hemodializės aparatas</t>
  </si>
  <si>
    <t>Hysterosalpingografas</t>
  </si>
  <si>
    <t>KB 400/00</t>
  </si>
  <si>
    <t>Imunofermentinis analizatorius</t>
  </si>
  <si>
    <t>Imunologinis analizatorius</t>
  </si>
  <si>
    <t xml:space="preserve">Inkubatorius </t>
  </si>
  <si>
    <t>AIR-Shields Isolette C2000</t>
  </si>
  <si>
    <t>Kapiliarinės elektroforezės analizatorius</t>
  </si>
  <si>
    <t>SEBIA CAPILLARYS 2</t>
  </si>
  <si>
    <t>Kardiografas</t>
  </si>
  <si>
    <t>Kardiotokografas</t>
  </si>
  <si>
    <t>EDAN F3</t>
  </si>
  <si>
    <t>Kompresorius</t>
  </si>
  <si>
    <t>BOGE</t>
  </si>
  <si>
    <t>Konsolė</t>
  </si>
  <si>
    <t>OK07-05</t>
  </si>
  <si>
    <t>Suringis</t>
  </si>
  <si>
    <t>Kraujo PH ir dujų analizatorius</t>
  </si>
  <si>
    <t>Kraujotaką galūnėje stabdantis prietaisas</t>
  </si>
  <si>
    <t>Krešėjimo analizatorius</t>
  </si>
  <si>
    <t xml:space="preserve">Kriotomas </t>
  </si>
  <si>
    <t>LEICA CM1510S</t>
  </si>
  <si>
    <t>Laparoskopiniai instrumentai</t>
  </si>
  <si>
    <t>TEKNO MEDICAL</t>
  </si>
  <si>
    <t>Laringoskopas</t>
  </si>
  <si>
    <t>KARL STORZ</t>
  </si>
  <si>
    <t>RIESTER</t>
  </si>
  <si>
    <t>TIMESCO OPTIMA XL</t>
  </si>
  <si>
    <t>Lazerio terapijos aparatas</t>
  </si>
  <si>
    <t>LASERMED 2200</t>
  </si>
  <si>
    <t>Leukogramos skaičiuoklis</t>
  </si>
  <si>
    <t>AC-15</t>
  </si>
  <si>
    <t>HR 900</t>
  </si>
  <si>
    <t>Mikrobangų aparatas</t>
  </si>
  <si>
    <t>Mikroskopas</t>
  </si>
  <si>
    <t>CX-40 Olympus</t>
  </si>
  <si>
    <t>MCX 300</t>
  </si>
  <si>
    <t>Micros</t>
  </si>
  <si>
    <t>OLYMPUS CH 30RF200</t>
  </si>
  <si>
    <t xml:space="preserve">Mikrotomas </t>
  </si>
  <si>
    <t>LEICA RM2125/RT</t>
  </si>
  <si>
    <t>Mikrotomas  MICROM ERGOSTAR</t>
  </si>
  <si>
    <t>HM-200</t>
  </si>
  <si>
    <t>Mobili apšvietimo lempa</t>
  </si>
  <si>
    <t>LUXO LHH Plus</t>
  </si>
  <si>
    <t>Mobili lempa su padidinimo stiklu</t>
  </si>
  <si>
    <t>RIMSA 188</t>
  </si>
  <si>
    <t>Mobilus keltuvas su kilimo diržu</t>
  </si>
  <si>
    <t>NOVA 300</t>
  </si>
  <si>
    <t>Monitorius</t>
  </si>
  <si>
    <t>Naujagimio stalelis</t>
  </si>
  <si>
    <t>Oftalmologinis komplektas</t>
  </si>
  <si>
    <t>TULIP 840</t>
  </si>
  <si>
    <t>Oftalmologinis ultragarsinis skaneris</t>
  </si>
  <si>
    <t>A/B-SCAN MODEL P37</t>
  </si>
  <si>
    <t>Oftalmoskopas</t>
  </si>
  <si>
    <t>Operacinė sistema</t>
  </si>
  <si>
    <t>ACKERMANN</t>
  </si>
  <si>
    <t>AESCULAP</t>
  </si>
  <si>
    <t>Operacinis stalas</t>
  </si>
  <si>
    <t>OPX MOBILIS</t>
  </si>
  <si>
    <t>Operacinis šviestuvas</t>
  </si>
  <si>
    <t>CHROMOPHARE D 510</t>
  </si>
  <si>
    <t>Oro šaldytuvas</t>
  </si>
  <si>
    <t>DASH 3000/4000 V5</t>
  </si>
  <si>
    <t>Pakėlimo įrenginys</t>
  </si>
  <si>
    <t>HTW 50/100</t>
  </si>
  <si>
    <t xml:space="preserve">Perimetras projekcinis </t>
  </si>
  <si>
    <t>PRP – 60</t>
  </si>
  <si>
    <t>Plaučių ventiliacijos aparatas</t>
  </si>
  <si>
    <t>SERVO-S</t>
  </si>
  <si>
    <t>Plyšinė lempa</t>
  </si>
  <si>
    <t xml:space="preserve">Plovimo pompa </t>
  </si>
  <si>
    <t>Hystero Flow</t>
  </si>
  <si>
    <t>Plovimo-dezinfekavimo aparatas</t>
  </si>
  <si>
    <t>DECOMAT 4656</t>
  </si>
  <si>
    <t>Pneumatinis grąžtas</t>
  </si>
  <si>
    <t>Dynamic INT-100</t>
  </si>
  <si>
    <t>Pulsooksimetras</t>
  </si>
  <si>
    <t>EDAN H100B</t>
  </si>
  <si>
    <t>ONYX</t>
  </si>
  <si>
    <t>RAD-5</t>
  </si>
  <si>
    <t>Registravimo įrenginys</t>
  </si>
  <si>
    <t>Lifecard CF</t>
  </si>
  <si>
    <t>ARCOVIS 2000S</t>
  </si>
  <si>
    <t>Rentgeno aparatas</t>
  </si>
  <si>
    <t xml:space="preserve">Digital Diagnost TH </t>
  </si>
  <si>
    <t>TMS-15</t>
  </si>
  <si>
    <t>Ryškintojas</t>
  </si>
  <si>
    <t>HORIZON GS</t>
  </si>
  <si>
    <t>Sensi-densitometras</t>
  </si>
  <si>
    <t>DARKSCAN DUO</t>
  </si>
  <si>
    <t>Sistema (Birilubino kiekis kraujyje)</t>
  </si>
  <si>
    <t>BILICHEK</t>
  </si>
  <si>
    <t>Spirometras</t>
  </si>
  <si>
    <t>micro QUARK</t>
  </si>
  <si>
    <t>ZAN 100 USB</t>
  </si>
  <si>
    <t>Stimuliatorius</t>
  </si>
  <si>
    <t>HNS12</t>
  </si>
  <si>
    <t>Šaldymo stalelis</t>
  </si>
  <si>
    <t>LEICA EG1150C</t>
  </si>
  <si>
    <t>Šaldytuvas kūnams</t>
  </si>
  <si>
    <t>KZM 40/300</t>
  </si>
  <si>
    <t>Širdies stimuliatorius</t>
  </si>
  <si>
    <t>Šlapimo analizatorius</t>
  </si>
  <si>
    <t>CLINITEK STATUS</t>
  </si>
  <si>
    <t>Testų projektorius</t>
  </si>
  <si>
    <t>CP-30</t>
  </si>
  <si>
    <t>Tirpalų šildytuvas</t>
  </si>
  <si>
    <t>Transkutaninis elektrostimuliatorius</t>
  </si>
  <si>
    <t>Ultragarso aparatas</t>
  </si>
  <si>
    <t>SONIC PULS</t>
  </si>
  <si>
    <t>ULTRA SONIC 1300</t>
  </si>
  <si>
    <t>TE 371 TIVA</t>
  </si>
  <si>
    <t>Olympus</t>
  </si>
  <si>
    <t>RVTM3</t>
  </si>
  <si>
    <t>Vakuumo agregatas</t>
  </si>
  <si>
    <t>NOVAIR</t>
  </si>
  <si>
    <t>Vandens valymo įrenginys</t>
  </si>
  <si>
    <t>ROHD – 4002</t>
  </si>
  <si>
    <t>Veloergometras</t>
  </si>
  <si>
    <t>CORIVAL</t>
  </si>
  <si>
    <t>Video endoskopinė sistema Olympus (elektropeilis)</t>
  </si>
  <si>
    <t>EXERA 2 (Var3)</t>
  </si>
  <si>
    <t>2011</t>
  </si>
  <si>
    <t>1998</t>
  </si>
  <si>
    <t>2007</t>
  </si>
  <si>
    <t>2008</t>
  </si>
  <si>
    <t>2005</t>
  </si>
  <si>
    <t>2009</t>
  </si>
  <si>
    <t>2003</t>
  </si>
  <si>
    <t>2002</t>
  </si>
  <si>
    <t>2006</t>
  </si>
  <si>
    <t>2012</t>
  </si>
  <si>
    <t xml:space="preserve">2011 </t>
  </si>
  <si>
    <t>2001</t>
  </si>
  <si>
    <t>AKS monitorius</t>
  </si>
  <si>
    <t>Space Labs 92506</t>
  </si>
  <si>
    <t>LEICA ASP200S</t>
  </si>
  <si>
    <t>CR Plus</t>
  </si>
  <si>
    <t>Dušo vežimėlis</t>
  </si>
  <si>
    <t>Clean ETAC</t>
  </si>
  <si>
    <t>Endomed 682</t>
  </si>
  <si>
    <t>Atlantas 4946 NF</t>
  </si>
  <si>
    <t>Gulinčio paciento transportavimo vežimėlis</t>
  </si>
  <si>
    <t>H69</t>
  </si>
  <si>
    <t>Cosy Cot Heolcare IW931 AEU</t>
  </si>
  <si>
    <t>Intensyvios baltos šviesos terapijos aparatas</t>
  </si>
  <si>
    <t>Dermalight SAD Flat</t>
  </si>
  <si>
    <t>Jonofarezės aparatas</t>
  </si>
  <si>
    <t>Indromed 5PS</t>
  </si>
  <si>
    <t>ECG 1006</t>
  </si>
  <si>
    <t>P8000 Power</t>
  </si>
  <si>
    <t>Avalon FM30</t>
  </si>
  <si>
    <t>Combimed 2200</t>
  </si>
  <si>
    <t>Kompresinės terapijos aparatas</t>
  </si>
  <si>
    <t>Kraujo spaudimo aparatai</t>
  </si>
  <si>
    <t>Krioterapijos aparatas</t>
  </si>
  <si>
    <t>WA 1000B</t>
  </si>
  <si>
    <t>Kvarcinė-dermatologinė lempa odai</t>
  </si>
  <si>
    <t>Dermalight 1000</t>
  </si>
  <si>
    <t>Lazerinės magnetinės terapijos aparatas</t>
  </si>
  <si>
    <t>Otoakustinės emisijos prietaisas</t>
  </si>
  <si>
    <t>OtoRead</t>
  </si>
  <si>
    <t>PM-7000</t>
  </si>
  <si>
    <t>BeneView T5</t>
  </si>
  <si>
    <t>Parafino paruošimo įranga</t>
  </si>
  <si>
    <t>RW43E Alu</t>
  </si>
  <si>
    <t>VELA</t>
  </si>
  <si>
    <t>SL</t>
  </si>
  <si>
    <t>Prietaisų defektavimas</t>
  </si>
  <si>
    <t>Pulsinis dopleris</t>
  </si>
  <si>
    <t>Smartdop 45</t>
  </si>
  <si>
    <t>Reguliuojamo aukščio universalus diržinis keltuvas</t>
  </si>
  <si>
    <t>EVA 450 EE</t>
  </si>
  <si>
    <t>Lilyum Bym</t>
  </si>
  <si>
    <t>Svarstyklės</t>
  </si>
  <si>
    <t>Terapinis magnetinio lauko aparatas</t>
  </si>
  <si>
    <t>Monada Plus</t>
  </si>
  <si>
    <t>VIVIDS6</t>
  </si>
  <si>
    <t>Modulis V</t>
  </si>
  <si>
    <t>2013</t>
  </si>
  <si>
    <t>ABL-825</t>
  </si>
  <si>
    <t>Šviesos terapijos aparatas</t>
  </si>
  <si>
    <t>Eil.
Nr.</t>
  </si>
  <si>
    <t>Prietaisų pavadinimas, tipas</t>
  </si>
  <si>
    <t>Elektrokardiografai</t>
  </si>
  <si>
    <t>Monitoriai</t>
  </si>
  <si>
    <t>Defibriliatoriai</t>
  </si>
  <si>
    <t>Fizioterapijos prietaisai</t>
  </si>
  <si>
    <t xml:space="preserve">Centrifugos </t>
  </si>
  <si>
    <t>Rentgenas Arcovis 2000S</t>
  </si>
  <si>
    <t>Rentgenas TMS 15</t>
  </si>
  <si>
    <t>Hemodializės aparatai B/BRAUN</t>
  </si>
  <si>
    <t>4</t>
  </si>
  <si>
    <t>1</t>
  </si>
  <si>
    <t>2</t>
  </si>
  <si>
    <t>Plovimo dezinfekavimo mašina</t>
  </si>
  <si>
    <t>KEN Sirius 731</t>
  </si>
  <si>
    <t>Encefalografai</t>
  </si>
  <si>
    <t>Rentgeno mamografas Lilyum Bym</t>
  </si>
  <si>
    <t>Siesta I Whispa</t>
  </si>
  <si>
    <t>HeartSave AED-M</t>
  </si>
  <si>
    <t>HD15</t>
  </si>
  <si>
    <t>KANGAROO e Pump</t>
  </si>
  <si>
    <t>Infuzinių tirpalų šildytuvas</t>
  </si>
  <si>
    <t>iE33</t>
  </si>
  <si>
    <t>Aygun</t>
  </si>
  <si>
    <t xml:space="preserve">Mikroskopas </t>
  </si>
  <si>
    <t>Lotus MCX51</t>
  </si>
  <si>
    <t>Osciliuojančio pjūklo rankena</t>
  </si>
  <si>
    <t>Pneumatinis litotriptorius</t>
  </si>
  <si>
    <t>StoneBreaker</t>
  </si>
  <si>
    <t>Sistema teigiamam slėgiui kvėpavimo takuose palaikyti (CPAP)</t>
  </si>
  <si>
    <t>1080 SINDI</t>
  </si>
  <si>
    <t>Šildomas naujagimio reanimacinis stalelis</t>
  </si>
  <si>
    <t>IW934</t>
  </si>
  <si>
    <t>Vertikalios vonios - baseino įranga</t>
  </si>
  <si>
    <t>Povandeninio masažo vonia</t>
  </si>
  <si>
    <t>Gydomoji vonia</t>
  </si>
  <si>
    <t>Vandens valymo-minkštinimo įrenginys</t>
  </si>
  <si>
    <t>EIGA-RO ir komplektuojančios dalys</t>
  </si>
  <si>
    <t>2014</t>
  </si>
  <si>
    <t>3</t>
  </si>
  <si>
    <t>Negatoskopas EUROS</t>
  </si>
  <si>
    <t>Preliminarus kiekis</t>
  </si>
  <si>
    <t>Keltuvai EVA, NOVA</t>
  </si>
  <si>
    <t>Vasoflow 200 Gradient</t>
  </si>
  <si>
    <t>Plaučių ventiliacijos aparatai</t>
  </si>
  <si>
    <t>Orionmed</t>
  </si>
  <si>
    <t>Hidromasažo įranga</t>
  </si>
  <si>
    <t>Perlinė vonia</t>
  </si>
  <si>
    <t>Balmed „Standart“ su „AIR 64“</t>
  </si>
  <si>
    <t>Balmed „Standart“</t>
  </si>
  <si>
    <t>Audiometras</t>
  </si>
  <si>
    <t>Matavimo ribos</t>
  </si>
  <si>
    <t>Analizatorius antiagregantų kontrolei</t>
  </si>
  <si>
    <t>Darbinė stotis vaizdams analizuoti ir apdoroti</t>
  </si>
  <si>
    <t>Eritrocitų greičio nusėdimo matuoklis</t>
  </si>
  <si>
    <t>Fototerapijos prietaisas</t>
  </si>
  <si>
    <t>Gliukozės ir latakų analizatorius</t>
  </si>
  <si>
    <t>Haloheninė lempa</t>
  </si>
  <si>
    <t>Holterio analizės sistema</t>
  </si>
  <si>
    <t>Regos patikros sistema</t>
  </si>
  <si>
    <t>Širdies tonų stetoskopas</t>
  </si>
  <si>
    <t>Transkutaninis bilirubino matuoklis</t>
  </si>
  <si>
    <t>VERIFYNOW</t>
  </si>
  <si>
    <t>Echo Pac</t>
  </si>
  <si>
    <t>ALCOR iSED</t>
  </si>
  <si>
    <t>mavi LED 30220</t>
  </si>
  <si>
    <t>Labtrend</t>
  </si>
  <si>
    <t>Luxo L 102U/A</t>
  </si>
  <si>
    <t>Impresario Solo</t>
  </si>
  <si>
    <t>ORTHO AUTO VUE INNOVA</t>
  </si>
  <si>
    <t>AQT 90 FLEX</t>
  </si>
  <si>
    <t>Corometrics</t>
  </si>
  <si>
    <t>Terra Quant MQ 2000</t>
  </si>
  <si>
    <t>LTV 1000</t>
  </si>
  <si>
    <t>XCEL 455</t>
  </si>
  <si>
    <t>Clear Chart 2</t>
  </si>
  <si>
    <t>SONOTRAX Basik</t>
  </si>
  <si>
    <t>WARM-MB</t>
  </si>
  <si>
    <t>JM-103</t>
  </si>
  <si>
    <t>2015</t>
  </si>
  <si>
    <t>Vienetinis įkainis Eur.
su PVM</t>
  </si>
  <si>
    <t>16</t>
  </si>
  <si>
    <t>Instrumentų galandinimas</t>
  </si>
  <si>
    <t>11</t>
  </si>
  <si>
    <t>Vaisiaus monitoriai (kardiotokografai)</t>
  </si>
  <si>
    <t>7</t>
  </si>
  <si>
    <t>Elektrochirurginiai peiliai</t>
  </si>
  <si>
    <t>AXM-15K</t>
  </si>
  <si>
    <t>DB-1H</t>
  </si>
  <si>
    <t>CI-2001A</t>
  </si>
  <si>
    <t>MK-15-AM11</t>
  </si>
  <si>
    <t>Seca 799</t>
  </si>
  <si>
    <t>G-4-111.10</t>
  </si>
  <si>
    <t>G-4-210 MG1100-10</t>
  </si>
  <si>
    <t>Refraktometras</t>
  </si>
  <si>
    <t>Dozatorius-pipetė</t>
  </si>
  <si>
    <t>Vienos MP kaina
su PVM, Eur.,
atliekant patikrą
pas užsakovą</t>
  </si>
  <si>
    <t>Preliminarus
prietaisų
kiekis</t>
  </si>
  <si>
    <t>Svarelių komplektai</t>
  </si>
  <si>
    <t>Higrometras</t>
  </si>
  <si>
    <t>DB-II</t>
  </si>
  <si>
    <t>Wunder</t>
  </si>
  <si>
    <t>0.1-10 kg.</t>
  </si>
  <si>
    <t>2-300 kg.</t>
  </si>
  <si>
    <t>1-150 kg.</t>
  </si>
  <si>
    <t>EG 420-3NM</t>
  </si>
  <si>
    <t>0.04-6 kg.</t>
  </si>
  <si>
    <t>0.1-15 kg.</t>
  </si>
  <si>
    <t>SK-5001</t>
  </si>
  <si>
    <t>Metrologinė patikra</t>
  </si>
  <si>
    <t>Preliminarus
patikrų
kiekis/2 metus</t>
  </si>
  <si>
    <t>26</t>
  </si>
  <si>
    <t>20</t>
  </si>
  <si>
    <t>Periodiškumas, kartai/2 metus</t>
  </si>
  <si>
    <t>24</t>
  </si>
  <si>
    <t>Anestezijos aparatai</t>
  </si>
  <si>
    <t>Vaistų dozatoriai</t>
  </si>
  <si>
    <t>Vienetinis įkainis, Eur.
su PVM</t>
  </si>
  <si>
    <t>5g.-50kg.</t>
  </si>
  <si>
    <t>1-200kg.</t>
  </si>
  <si>
    <t>5-150kg.</t>
  </si>
  <si>
    <t>AXM-6000</t>
  </si>
  <si>
    <t>40g.-6kg.</t>
  </si>
  <si>
    <t>100g.-15kg.</t>
  </si>
  <si>
    <t>2-600kg.</t>
  </si>
  <si>
    <t>40g.-15 kg.</t>
  </si>
  <si>
    <t>NVS 6K</t>
  </si>
  <si>
    <t>RN10C13Y</t>
  </si>
  <si>
    <t>0.02-420 g.</t>
  </si>
  <si>
    <t>5 g.-5kg.</t>
  </si>
  <si>
    <t>BT1000</t>
  </si>
  <si>
    <t>2-250 kg.</t>
  </si>
  <si>
    <t>Vienos MP kaina
su PVM, Eur.,
atliekant patikrą
laboratorijoje</t>
  </si>
  <si>
    <t>2 metų įkainis Eur.
su PVM</t>
  </si>
  <si>
    <t>Gima Super Vega</t>
  </si>
  <si>
    <t>Aukštos raiškos laparoskopinė įranga</t>
  </si>
  <si>
    <t>Olympus Visera 4K</t>
  </si>
  <si>
    <t>Auto tonometras</t>
  </si>
  <si>
    <t>Autorefraktometras-keratometras</t>
  </si>
  <si>
    <t>Canon RK-F2</t>
  </si>
  <si>
    <t>Centralizuoto vakuumo sistema</t>
  </si>
  <si>
    <t>Heyer</t>
  </si>
  <si>
    <t>EDGE</t>
  </si>
  <si>
    <t>Ecopostural</t>
  </si>
  <si>
    <t>Elektrinis masažo stalas</t>
  </si>
  <si>
    <t>CE-2130-R.70</t>
  </si>
  <si>
    <t>Victoria Versa</t>
  </si>
  <si>
    <t>PLE-N-0</t>
  </si>
  <si>
    <t>STERINIS SR 1V5</t>
  </si>
  <si>
    <t>Ginekologinė kėdė</t>
  </si>
  <si>
    <t>Golem 6 EX</t>
  </si>
  <si>
    <t>Elite V5/iM20</t>
  </si>
  <si>
    <t>Impedanso kardiografijos sistema</t>
  </si>
  <si>
    <t>CardioScreen 2000</t>
  </si>
  <si>
    <t>BEP 2000</t>
  </si>
  <si>
    <t>VersaTherm</t>
  </si>
  <si>
    <t>Stryker</t>
  </si>
  <si>
    <t>ELI</t>
  </si>
  <si>
    <t>P-80</t>
  </si>
  <si>
    <t>Kardiologinė sistema CARDIOSOFT</t>
  </si>
  <si>
    <t>CARINA</t>
  </si>
  <si>
    <t>Kompiuterinė EKG sistema</t>
  </si>
  <si>
    <t>R-Scribe</t>
  </si>
  <si>
    <t>UT 1210-00 Ultrich</t>
  </si>
  <si>
    <t>Laboratorinis šaldiklis</t>
  </si>
  <si>
    <t>Upright Laboratory Freezer</t>
  </si>
  <si>
    <t>Laktatų matuoklis</t>
  </si>
  <si>
    <t>Lactate Pro 2</t>
  </si>
  <si>
    <t>GreenSpex+GreenSpec2</t>
  </si>
  <si>
    <t>Laringoskopoas</t>
  </si>
  <si>
    <t>LOR darbo vieta</t>
  </si>
  <si>
    <t>LOR šviesos reflektorius</t>
  </si>
  <si>
    <t>Magneto terapijos prietaisas</t>
  </si>
  <si>
    <t>PMT QS</t>
  </si>
  <si>
    <t>ELBITHERM-PULS 800</t>
  </si>
  <si>
    <t>ECLIPSE E100</t>
  </si>
  <si>
    <t>SOM 21</t>
  </si>
  <si>
    <t>Minkštųjų audinių ir kaulų apdirbimo staklės</t>
  </si>
  <si>
    <t>Acufex Graftmaster III</t>
  </si>
  <si>
    <t>X350</t>
  </si>
  <si>
    <t>Mobilus vakuuminis siurblys (vaisiaus ekstrakcijai)</t>
  </si>
  <si>
    <t>Dominant Flex</t>
  </si>
  <si>
    <t>Baby Bad su baiby Warmer</t>
  </si>
  <si>
    <t>Beta 200S</t>
  </si>
  <si>
    <t>Riester</t>
  </si>
  <si>
    <t>Operacinio stalo šildymo čiužinys</t>
  </si>
  <si>
    <t>Alpha Mecu1+OTM1</t>
  </si>
  <si>
    <t>Operacinis stalas ir priedai</t>
  </si>
  <si>
    <t>ERO*SCAN OAE</t>
  </si>
  <si>
    <t>Peristemplinio echoskopo-endoskopo plovimo mašina</t>
  </si>
  <si>
    <t>C-10 PROBESTER</t>
  </si>
  <si>
    <t>Autocorr</t>
  </si>
  <si>
    <t>Rentgeno mamografas</t>
  </si>
  <si>
    <t>Šildymo lempa naujagimiams</t>
  </si>
  <si>
    <t>WARMER BN-100</t>
  </si>
  <si>
    <t>Šviesos ir šildymo lempa</t>
  </si>
  <si>
    <t>Ambia</t>
  </si>
  <si>
    <t>Chromophare E650 Berchtold</t>
  </si>
  <si>
    <t>Trumpf</t>
  </si>
  <si>
    <t>Urofloumetras</t>
  </si>
  <si>
    <t xml:space="preserve">Conus PC Flow </t>
  </si>
  <si>
    <t>SEP/SP</t>
  </si>
  <si>
    <t>Cirkuliacinis dušas</t>
  </si>
  <si>
    <t>Bryza NPL1</t>
  </si>
  <si>
    <t>ULTRATRAC SD 0050</t>
  </si>
  <si>
    <t>Hamilton-S1</t>
  </si>
  <si>
    <t>Deguonies generatorius</t>
  </si>
  <si>
    <t>Pagaminimo
data</t>
  </si>
  <si>
    <t>8</t>
  </si>
  <si>
    <t>Ergometras</t>
  </si>
  <si>
    <t>M300</t>
  </si>
  <si>
    <t>Pulsoksimetrai</t>
  </si>
  <si>
    <t>DSD-201</t>
  </si>
  <si>
    <t>Easypase 4427</t>
  </si>
  <si>
    <t>ZOLL X Series</t>
  </si>
  <si>
    <t>paraPAC 310 plus</t>
  </si>
  <si>
    <t>Automatinis kraujotakos atkūrimo prietaisas</t>
  </si>
  <si>
    <t>ZOLL Auto Pulse 100</t>
  </si>
  <si>
    <t>EKG holterio analizavimo sistema</t>
  </si>
  <si>
    <t>Pathfinder SL</t>
  </si>
  <si>
    <t>Pulsoksimetras</t>
  </si>
  <si>
    <t>PM 60</t>
  </si>
  <si>
    <t>Dermatoskopas</t>
  </si>
  <si>
    <t>Delta 20 Plus</t>
  </si>
  <si>
    <t>Elektrokoaguliatorius</t>
  </si>
  <si>
    <t>Spot Removal F-829</t>
  </si>
  <si>
    <t>Odos ir nagų šlifavimo priemonė</t>
  </si>
  <si>
    <t>HELIUS-40</t>
  </si>
  <si>
    <t>Galvos LOR lempa</t>
  </si>
  <si>
    <t>ATMOS HL 21</t>
  </si>
  <si>
    <t>ME 5</t>
  </si>
  <si>
    <t>Venų ieškiklis</t>
  </si>
  <si>
    <t>VIVO500S</t>
  </si>
  <si>
    <t>DIATERMO MB 160D</t>
  </si>
  <si>
    <t>VitaScan LT</t>
  </si>
  <si>
    <t>Rentgeno apsauginė apykalė</t>
  </si>
  <si>
    <t>Rentgeno apsauginė prijuostė</t>
  </si>
  <si>
    <t>Rentgeno apsauginis ekranas</t>
  </si>
  <si>
    <t>12</t>
  </si>
  <si>
    <t>Termometrai su smeige</t>
  </si>
  <si>
    <t>Sterilizatorius Selecomat SL 6618 V 2</t>
  </si>
  <si>
    <t>Juosmens, kaklo tempimo prietaisas</t>
  </si>
  <si>
    <t>Saunders</t>
  </si>
  <si>
    <t>TENS</t>
  </si>
  <si>
    <t>Apžiūrai skirta lempa</t>
  </si>
  <si>
    <t>FAMED</t>
  </si>
  <si>
    <t>ARDO</t>
  </si>
  <si>
    <t>BICAKCILAR</t>
  </si>
  <si>
    <t>FAZZINI</t>
  </si>
  <si>
    <t>VACUSON</t>
  </si>
  <si>
    <t>Audiometras-timpanometras</t>
  </si>
  <si>
    <t>AA222</t>
  </si>
  <si>
    <t>Kušetė</t>
  </si>
  <si>
    <t>LIFEPAK 20e</t>
  </si>
  <si>
    <t>Affiniti 70</t>
  </si>
  <si>
    <t>Newcare V2</t>
  </si>
  <si>
    <t>Linet</t>
  </si>
  <si>
    <t>HS6610 ER2</t>
  </si>
  <si>
    <t>B/BRAUN</t>
  </si>
  <si>
    <t>Infuzinė pompa</t>
  </si>
  <si>
    <t>Shiller AT-101 Cardiovit</t>
  </si>
  <si>
    <t>Kėdė (LOR)</t>
  </si>
  <si>
    <t>OTO P/V Elegance futura</t>
  </si>
  <si>
    <t xml:space="preserve">Konsolės </t>
  </si>
  <si>
    <t>Kraujospūdžio stebėjimo sistema</t>
  </si>
  <si>
    <t>Bplab</t>
  </si>
  <si>
    <t>WP-05.0</t>
  </si>
  <si>
    <t>Ligonių šildymo įrenginys</t>
  </si>
  <si>
    <t>Bair Hugger 750</t>
  </si>
  <si>
    <t>Medicininių atliekų nukenksminimo įrenginys</t>
  </si>
  <si>
    <t>Mobili apžiūros lempa</t>
  </si>
  <si>
    <t>Solis 60</t>
  </si>
  <si>
    <t>Philips IntelliVue</t>
  </si>
  <si>
    <t>Narkozės aparatas</t>
  </si>
  <si>
    <t>Aespire View</t>
  </si>
  <si>
    <t>Avance CS2</t>
  </si>
  <si>
    <t>ConMed Linvatec</t>
  </si>
  <si>
    <t>Regos lauko analizatorius</t>
  </si>
  <si>
    <t>HFA 3 840</t>
  </si>
  <si>
    <t>Kanmed “Warming Cabinet”</t>
  </si>
  <si>
    <t>Ultragarsinė transkaranijinės doplerografijos sistema</t>
  </si>
  <si>
    <t>Vaikštynė</t>
  </si>
  <si>
    <t>AYR0906B</t>
  </si>
  <si>
    <t>Vandens vonelė</t>
  </si>
  <si>
    <t>ABAC</t>
  </si>
  <si>
    <t>AV63B</t>
  </si>
  <si>
    <t>AMD12</t>
  </si>
  <si>
    <t xml:space="preserve">Suspausto, šaldomo oro, vakuumo, deguonies sistemos </t>
  </si>
  <si>
    <t>Imunohematologinis analizatorius</t>
  </si>
  <si>
    <t>ORTHO WORKSTATION</t>
  </si>
  <si>
    <t>2016</t>
  </si>
  <si>
    <t>2018</t>
  </si>
  <si>
    <t>2017</t>
  </si>
  <si>
    <t>2019</t>
  </si>
  <si>
    <t xml:space="preserve">2017 </t>
  </si>
  <si>
    <t>DATEX</t>
  </si>
  <si>
    <t>Sterilizatorius HS 6610 ER2</t>
  </si>
  <si>
    <t>Inkubatoriai, staleliai, šildytuvai</t>
  </si>
  <si>
    <t>18</t>
  </si>
  <si>
    <t>KK</t>
  </si>
  <si>
    <t>TB</t>
  </si>
  <si>
    <t>Tikrinimo
 tipas</t>
  </si>
  <si>
    <t>Prietaisų pavadinimas, tikrinimo tipas</t>
  </si>
  <si>
    <t>Kraujospūdžio matuokliai (mechaniniai, elektroniniai)</t>
  </si>
  <si>
    <t>M420</t>
  </si>
  <si>
    <t>Kraujo krešėjimo rodiklių aparatas</t>
  </si>
  <si>
    <t>Ultragarsinis šlapimo pūslės tyrimo aparatas</t>
  </si>
  <si>
    <t>Neuralk Analytics/Lucid M1</t>
  </si>
  <si>
    <t>PRIMA SP 102</t>
  </si>
  <si>
    <t>Artroskopinė įranga (elektropeilis)</t>
  </si>
  <si>
    <t>CURIS</t>
  </si>
  <si>
    <t>Artroskopinė pompa</t>
  </si>
  <si>
    <t>Richard Wolf (wapr3)</t>
  </si>
  <si>
    <t>Chirurginis mikroskopas</t>
  </si>
  <si>
    <t>OPMI VISU 200</t>
  </si>
  <si>
    <t>CARDIO SERV</t>
  </si>
  <si>
    <t>Dezinfekcinis įrenginys</t>
  </si>
  <si>
    <t>S 606</t>
  </si>
  <si>
    <t>Elektrochirurginis aparatas</t>
  </si>
  <si>
    <t>ESU-X 350</t>
  </si>
  <si>
    <t>Įranga akių chirurgijai</t>
  </si>
  <si>
    <t>MEGATRON S3</t>
  </si>
  <si>
    <t xml:space="preserve">Šviestuvas </t>
  </si>
  <si>
    <t>SOLA 500</t>
  </si>
  <si>
    <t>Termostatas</t>
  </si>
  <si>
    <t>BE 500</t>
  </si>
  <si>
    <t>Fakoemulsifikatorius</t>
  </si>
  <si>
    <t>Centurion Vision System</t>
  </si>
  <si>
    <t>NEWPORT</t>
  </si>
  <si>
    <t>OXYMAT 3</t>
  </si>
  <si>
    <t>Bakteriocidinė lempa</t>
  </si>
  <si>
    <t>Famed VFS100</t>
  </si>
  <si>
    <t>FBET-P</t>
  </si>
  <si>
    <t>Didelio O2 srauto terapijos aparatas</t>
  </si>
  <si>
    <t>apsauginių priemonių švino ekvivalento tikrinimas</t>
  </si>
  <si>
    <t>BIOPTRON</t>
  </si>
  <si>
    <t>Kombinuotas elektrostimuliacijos ir ultragarso terapijos aparatas</t>
  </si>
  <si>
    <t>Kompresorinis inhaliatorius</t>
  </si>
  <si>
    <t>MicroDrop</t>
  </si>
  <si>
    <t>Ultragarsinis inhaliatorius</t>
  </si>
  <si>
    <t>SonoDrop</t>
  </si>
  <si>
    <t>Magneto Pulsar 1800011</t>
  </si>
  <si>
    <t>Vakuumo prietaisas</t>
  </si>
  <si>
    <t>Physiovac-Expert</t>
  </si>
  <si>
    <t>Elektroterapijos ir ultragarso prietaisas</t>
  </si>
  <si>
    <t>Ionoson Expert</t>
  </si>
  <si>
    <t>Nugaros raumenų stimuliacijos aparatas</t>
  </si>
  <si>
    <t>STIMA WELL</t>
  </si>
  <si>
    <t>AH45C3E</t>
  </si>
  <si>
    <t>Centurion Scientific K241</t>
  </si>
  <si>
    <t xml:space="preserve"> Drager Alcotest</t>
  </si>
  <si>
    <t>Anestetinių dujų garintuvas</t>
  </si>
  <si>
    <t>DO504</t>
  </si>
  <si>
    <t>Sigma Delta Vapovizer</t>
  </si>
  <si>
    <t>CONMED LINVATEC</t>
  </si>
  <si>
    <t>ACCUVAC Rescue WM</t>
  </si>
  <si>
    <t>Mevacs</t>
  </si>
  <si>
    <t>New Hospivac</t>
  </si>
  <si>
    <t>Master Ardo</t>
  </si>
  <si>
    <t>Reichert 7CR Auto</t>
  </si>
  <si>
    <t>KR-800</t>
  </si>
  <si>
    <t>Automatinis kraujospūdžio matuoklis</t>
  </si>
  <si>
    <t>HBP-1100</t>
  </si>
  <si>
    <t>Autorefraktometras</t>
  </si>
  <si>
    <t>Plusoptix A12R</t>
  </si>
  <si>
    <t>BWD 7321 KEN</t>
  </si>
  <si>
    <t>Ken Sirius 731</t>
  </si>
  <si>
    <t>Bipolinis rezektoskopas</t>
  </si>
  <si>
    <t>TCRis</t>
  </si>
  <si>
    <t>Heart Start/Stream</t>
  </si>
  <si>
    <t>Defibriliatorius-monitorius</t>
  </si>
  <si>
    <t>BMI</t>
  </si>
  <si>
    <t>MEDISTER 160</t>
  </si>
  <si>
    <t>Airvo 2</t>
  </si>
  <si>
    <t>H80</t>
  </si>
  <si>
    <t>SUE2</t>
  </si>
  <si>
    <t>El. masažo stalas</t>
  </si>
  <si>
    <t>MTE-2</t>
  </si>
  <si>
    <t>Elektrinė kušetė</t>
  </si>
  <si>
    <t>Elektrinis staliukas</t>
  </si>
  <si>
    <t>STM-1</t>
  </si>
  <si>
    <t>Elektrochirurginis generatorius</t>
  </si>
  <si>
    <t>ERBE</t>
  </si>
  <si>
    <t>DETROWASH 8002</t>
  </si>
  <si>
    <t>Enterinės mitybos pompa</t>
  </si>
  <si>
    <t>Galvos šviesos lempos šaltinis</t>
  </si>
  <si>
    <t>HEINE HK 7000</t>
  </si>
  <si>
    <t>Birthright 170000</t>
  </si>
  <si>
    <t>Infraraudonųjų spindulių termometras</t>
  </si>
  <si>
    <t>Ecomed</t>
  </si>
  <si>
    <t>ZK807</t>
  </si>
  <si>
    <t>Aitecs DF-12</t>
  </si>
  <si>
    <t>Infusomat fmS</t>
  </si>
  <si>
    <t>Incuccell 22</t>
  </si>
  <si>
    <t>VM-01</t>
  </si>
  <si>
    <t>Cardioline AR 600</t>
  </si>
  <si>
    <t>MAC 500</t>
  </si>
  <si>
    <t>Kolposkpas OLYMPUS</t>
  </si>
  <si>
    <t>OCS-500</t>
  </si>
  <si>
    <t>qLabs</t>
  </si>
  <si>
    <t>Kvarco lempa</t>
  </si>
  <si>
    <t>Impuls 3002</t>
  </si>
  <si>
    <t>Dimeda 04.302.50</t>
  </si>
  <si>
    <t>Lazeris venų varikozės gydymui</t>
  </si>
  <si>
    <t>Venacure 1470 Pro</t>
  </si>
  <si>
    <t>ATMOS</t>
  </si>
  <si>
    <t>HEINE 3SLED</t>
  </si>
  <si>
    <t>Lova</t>
  </si>
  <si>
    <t>Eleganza 4</t>
  </si>
  <si>
    <t>Pardo</t>
  </si>
  <si>
    <t>Proma Reha</t>
  </si>
  <si>
    <t>Newster 5</t>
  </si>
  <si>
    <t>CVSM 6000</t>
  </si>
  <si>
    <t>Efficia CM120“</t>
  </si>
  <si>
    <t>Imec</t>
  </si>
  <si>
    <t>SureSigns</t>
  </si>
  <si>
    <t>Space Labs</t>
  </si>
  <si>
    <t>Naso-laringoskopas</t>
  </si>
  <si>
    <t>FNL-15RP3</t>
  </si>
  <si>
    <t>Naujagimio lovytė</t>
  </si>
  <si>
    <t>CosyCot</t>
  </si>
  <si>
    <t>Naujagimio šildytuvas</t>
  </si>
  <si>
    <t>IW 990</t>
  </si>
  <si>
    <t>Nešiojamas tonometras</t>
  </si>
  <si>
    <t>ic-100</t>
  </si>
  <si>
    <t>Nuskausminimo pompa</t>
  </si>
  <si>
    <t>DP30 Infiltration Pump</t>
  </si>
  <si>
    <t>Odontologinis įrenginys</t>
  </si>
  <si>
    <t>DentsplySirona Intego</t>
  </si>
  <si>
    <t>Odos klostės matuoklis</t>
  </si>
  <si>
    <t>SH 5020</t>
  </si>
  <si>
    <t>Heine</t>
  </si>
  <si>
    <t>JUPITER</t>
  </si>
  <si>
    <t>Mobilis 300C/G 161,315</t>
  </si>
  <si>
    <t>MARS</t>
  </si>
  <si>
    <t>Operacinis vežimėlis</t>
  </si>
  <si>
    <t>Optinis biometras</t>
  </si>
  <si>
    <t>Tomey OA-2000</t>
  </si>
  <si>
    <t>Plovimo-dezinfekavimo mašina</t>
  </si>
  <si>
    <t>KEN 2311</t>
  </si>
  <si>
    <t>Gima</t>
  </si>
  <si>
    <t>SmartOx</t>
  </si>
  <si>
    <t>Rankena</t>
  </si>
  <si>
    <t>Acculan</t>
  </si>
  <si>
    <t>CONICA MINOLTA SRX-101A</t>
  </si>
  <si>
    <t>Ryškintojas terminis</t>
  </si>
  <si>
    <t>CONICA MINOLTA Dry-Pro832</t>
  </si>
  <si>
    <t>Rotacinis terminis siūlėtuvas</t>
  </si>
  <si>
    <t>SGR30S</t>
  </si>
  <si>
    <t>Šildymo įranga į naujagimio lovytę</t>
  </si>
  <si>
    <t>BW3</t>
  </si>
  <si>
    <t>Šviestuvas halogeninis</t>
  </si>
  <si>
    <t>Šviestuvas operacinis</t>
  </si>
  <si>
    <t>Trumpf Kreuzer Henion</t>
  </si>
  <si>
    <t>INCUCELL 88 Ecoline</t>
  </si>
  <si>
    <t>Transportinis vežimėlis</t>
  </si>
  <si>
    <t>Sprint 100</t>
  </si>
  <si>
    <t>Ultragarso daviklių atnaujinimas</t>
  </si>
  <si>
    <t>Vaistų dozatorius</t>
  </si>
  <si>
    <t>AITECS</t>
  </si>
  <si>
    <t>Vakuuminio atsiurbimo sistema</t>
  </si>
  <si>
    <t>Videolaringoskopas</t>
  </si>
  <si>
    <t>C-MAC</t>
  </si>
  <si>
    <t>PRO2XY</t>
  </si>
  <si>
    <t>Kraujo PH, dujų ir elektrolitų analizatorius</t>
  </si>
  <si>
    <t>ABL80 FLEX</t>
  </si>
  <si>
    <t>STA COMPACT</t>
  </si>
  <si>
    <t>Biocheminis analizatorius</t>
  </si>
  <si>
    <t>Alinity c 8000</t>
  </si>
  <si>
    <t>Integruota sistema</t>
  </si>
  <si>
    <t>Alinity ci 8200</t>
  </si>
  <si>
    <t>i-CHROMA</t>
  </si>
  <si>
    <t>Artroskopinė video sistema</t>
  </si>
  <si>
    <t>M3150</t>
  </si>
  <si>
    <t>Centrinė stotis su monitoriais</t>
  </si>
  <si>
    <t>CMS200</t>
  </si>
  <si>
    <t>Arietta 65</t>
  </si>
  <si>
    <t>MyLab</t>
  </si>
  <si>
    <t>Selectomat SL/SPHP 6618-2ED</t>
  </si>
  <si>
    <t>B/BRAUN DIALOG</t>
  </si>
  <si>
    <t>Bellavista 1000</t>
  </si>
  <si>
    <t>MEDUMAT Easy CPR</t>
  </si>
  <si>
    <t>Puritan Bennett PB560</t>
  </si>
  <si>
    <t>Aceso</t>
  </si>
  <si>
    <t>COMPACT DR PLUS</t>
  </si>
  <si>
    <t>Mex+100</t>
  </si>
  <si>
    <t>Veradius Unity</t>
  </si>
  <si>
    <t>Kompiuterinė sistema</t>
  </si>
  <si>
    <t>General Electric</t>
  </si>
  <si>
    <t>2020</t>
  </si>
  <si>
    <t>2021</t>
  </si>
  <si>
    <t xml:space="preserve">2020 </t>
  </si>
  <si>
    <t>Alinity c</t>
  </si>
  <si>
    <t>Stacionarus rentgenas Philips, Aceso</t>
  </si>
  <si>
    <t>Rentgenas Compact Dr Plus</t>
  </si>
  <si>
    <t>Rentgenas Veradius Unity</t>
  </si>
  <si>
    <t>Rentgenas Mex+100</t>
  </si>
  <si>
    <t>Kompiuterinis tomografas Aquilion Prime SP</t>
  </si>
  <si>
    <t>Rentgenas Movix 40 Dream C</t>
  </si>
  <si>
    <t>Kaulų tankio matuoklis Horizon A</t>
  </si>
  <si>
    <t>70</t>
  </si>
  <si>
    <t>6</t>
  </si>
  <si>
    <t>30</t>
  </si>
  <si>
    <t>85</t>
  </si>
  <si>
    <t>9</t>
  </si>
  <si>
    <t>Alkotesteris Alcotest</t>
  </si>
  <si>
    <t>Matavimo liniuotė</t>
  </si>
  <si>
    <t>Spiromatis</t>
  </si>
  <si>
    <t>ASPT termometras</t>
  </si>
  <si>
    <t>Stikl. termometras</t>
  </si>
  <si>
    <t>Kaulų tankio matuoklis</t>
  </si>
  <si>
    <t>Horizon A</t>
  </si>
  <si>
    <t>MOVIX 40 Dream C</t>
  </si>
  <si>
    <t>2-200 kg.</t>
  </si>
  <si>
    <t>40g.-20 kg.</t>
  </si>
  <si>
    <t>100 g.-220 kg.</t>
  </si>
  <si>
    <t>M100/110</t>
  </si>
  <si>
    <t>1-300 kg.</t>
  </si>
  <si>
    <t>M110, M125</t>
  </si>
  <si>
    <t>VNC</t>
  </si>
  <si>
    <t>40g.-600 g.</t>
  </si>
  <si>
    <t>100g.-1kg.</t>
  </si>
  <si>
    <t>2,5-150 kg.</t>
  </si>
  <si>
    <t>RP150</t>
  </si>
  <si>
    <t>Seca 959</t>
  </si>
  <si>
    <t>IPC</t>
  </si>
  <si>
    <t>Seca 734</t>
  </si>
  <si>
    <t>100g.-20 kg.</t>
  </si>
  <si>
    <t>MBC 20K10M</t>
  </si>
  <si>
    <t>200g.-20 kg.</t>
  </si>
  <si>
    <t>EKS</t>
  </si>
  <si>
    <t>10-200 kg.</t>
  </si>
  <si>
    <t>Seca 709/79</t>
  </si>
  <si>
    <t>CWT7</t>
  </si>
  <si>
    <t>10g.-3kg.</t>
  </si>
  <si>
    <t>Cale</t>
  </si>
  <si>
    <t>Valandinis įkainis Eur.
su PVM</t>
  </si>
  <si>
    <t>Spirometras/cpap sistema</t>
  </si>
  <si>
    <t>Rentgeno aparatų lygiavertės dozės galia (su efektinės dozės vertinimu)</t>
  </si>
  <si>
    <t>Techninės būklės, kokybės kontrolės, lygiavertės dozės galios,</t>
  </si>
  <si>
    <t>Paciento šildymo įrenginys</t>
  </si>
  <si>
    <t>Bair Hugger</t>
  </si>
  <si>
    <t>Bendra 577 dalies kaina</t>
  </si>
  <si>
    <t>Bendra 582 dalies kaina</t>
  </si>
  <si>
    <t>60,50</t>
  </si>
</sst>
</file>

<file path=xl/styles.xml><?xml version="1.0" encoding="utf-8"?>
<styleSheet xmlns="http://schemas.openxmlformats.org/spreadsheetml/2006/main">
  <fonts count="10">
    <font>
      <sz val="10"/>
      <name val="Arial"/>
      <charset val="186"/>
    </font>
    <font>
      <sz val="8"/>
      <name val="Arial"/>
      <family val="2"/>
      <charset val="186"/>
    </font>
    <font>
      <u/>
      <sz val="10"/>
      <color indexed="12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</cellStyleXfs>
  <cellXfs count="233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0" xfId="0" applyFont="1" applyFill="1"/>
    <xf numFmtId="0" fontId="4" fillId="0" borderId="5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49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/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left"/>
    </xf>
    <xf numFmtId="0" fontId="4" fillId="0" borderId="6" xfId="0" applyFont="1" applyFill="1" applyBorder="1"/>
    <xf numFmtId="0" fontId="4" fillId="0" borderId="2" xfId="2" applyFont="1" applyFill="1" applyBorder="1" applyAlignment="1"/>
    <xf numFmtId="0" fontId="4" fillId="0" borderId="12" xfId="2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3" xfId="0" applyFont="1" applyFill="1" applyBorder="1"/>
    <xf numFmtId="0" fontId="4" fillId="0" borderId="13" xfId="0" applyFont="1" applyFill="1" applyBorder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/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/>
    </xf>
    <xf numFmtId="49" fontId="5" fillId="0" borderId="2" xfId="2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5" fillId="0" borderId="8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 wrapText="1"/>
    </xf>
    <xf numFmtId="0" fontId="4" fillId="0" borderId="8" xfId="2" applyFont="1" applyFill="1" applyBorder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wrapText="1"/>
    </xf>
    <xf numFmtId="0" fontId="4" fillId="0" borderId="0" xfId="2" applyFont="1" applyFill="1" applyAlignment="1">
      <alignment horizontal="left"/>
    </xf>
    <xf numFmtId="0" fontId="4" fillId="0" borderId="2" xfId="2" applyFont="1" applyFill="1" applyBorder="1" applyAlignment="1">
      <alignment horizontal="left" shrinkToFit="1"/>
    </xf>
    <xf numFmtId="49" fontId="4" fillId="0" borderId="2" xfId="2" applyNumberFormat="1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5" fillId="0" borderId="1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11" xfId="2" applyFont="1" applyFill="1" applyBorder="1" applyAlignment="1">
      <alignment horizontal="left"/>
    </xf>
    <xf numFmtId="49" fontId="5" fillId="0" borderId="8" xfId="2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2" xfId="2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5" fillId="0" borderId="11" xfId="2" applyFont="1" applyFill="1" applyBorder="1" applyAlignment="1">
      <alignment horizontal="left"/>
    </xf>
    <xf numFmtId="0" fontId="5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0" xfId="2" applyFont="1" applyFill="1" applyAlignment="1">
      <alignment horizontal="left"/>
    </xf>
    <xf numFmtId="0" fontId="5" fillId="0" borderId="1" xfId="2" applyFont="1" applyFill="1" applyBorder="1" applyAlignment="1"/>
    <xf numFmtId="0" fontId="5" fillId="0" borderId="0" xfId="2" applyFont="1" applyFill="1" applyBorder="1" applyAlignment="1">
      <alignment horizontal="left"/>
    </xf>
    <xf numFmtId="49" fontId="5" fillId="0" borderId="2" xfId="2" applyNumberFormat="1" applyFont="1" applyFill="1" applyBorder="1" applyAlignment="1">
      <alignment horizontal="left"/>
    </xf>
    <xf numFmtId="0" fontId="5" fillId="0" borderId="5" xfId="2" applyFont="1" applyFill="1" applyBorder="1" applyAlignment="1">
      <alignment horizontal="left"/>
    </xf>
    <xf numFmtId="0" fontId="4" fillId="0" borderId="1" xfId="2" applyNumberFormat="1" applyFont="1" applyFill="1" applyBorder="1" applyAlignment="1" applyProtection="1"/>
    <xf numFmtId="0" fontId="6" fillId="0" borderId="2" xfId="2" applyFont="1" applyFill="1" applyBorder="1" applyAlignment="1">
      <alignment horizontal="left"/>
    </xf>
    <xf numFmtId="0" fontId="4" fillId="0" borderId="1" xfId="2" applyFont="1" applyFill="1" applyBorder="1" applyAlignment="1"/>
    <xf numFmtId="0" fontId="4" fillId="0" borderId="10" xfId="2" applyFont="1" applyFill="1" applyBorder="1" applyAlignment="1"/>
    <xf numFmtId="0" fontId="4" fillId="0" borderId="18" xfId="2" applyFont="1" applyFill="1" applyBorder="1" applyAlignment="1">
      <alignment horizontal="left"/>
    </xf>
    <xf numFmtId="0" fontId="4" fillId="0" borderId="1" xfId="2" applyFont="1" applyFill="1" applyBorder="1" applyAlignment="1">
      <alignment horizontal="left" wrapText="1"/>
    </xf>
    <xf numFmtId="0" fontId="4" fillId="0" borderId="5" xfId="2" applyFont="1" applyFill="1" applyBorder="1" applyAlignment="1">
      <alignment horizontal="left"/>
    </xf>
    <xf numFmtId="49" fontId="5" fillId="0" borderId="2" xfId="2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49" fontId="5" fillId="0" borderId="1" xfId="2" applyNumberFormat="1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5" fillId="0" borderId="19" xfId="2" applyFont="1" applyFill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4" xfId="2" applyFont="1" applyFill="1" applyBorder="1" applyAlignment="1">
      <alignment horizontal="center"/>
    </xf>
    <xf numFmtId="0" fontId="5" fillId="0" borderId="2" xfId="2" applyNumberFormat="1" applyFont="1" applyFill="1" applyBorder="1" applyAlignment="1">
      <alignment horizontal="center"/>
    </xf>
    <xf numFmtId="0" fontId="5" fillId="0" borderId="10" xfId="2" applyNumberFormat="1" applyFont="1" applyFill="1" applyBorder="1" applyAlignment="1">
      <alignment horizontal="center"/>
    </xf>
    <xf numFmtId="0" fontId="5" fillId="0" borderId="1" xfId="2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2" fontId="5" fillId="0" borderId="6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2" fontId="7" fillId="0" borderId="4" xfId="0" applyNumberFormat="1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 wrapText="1"/>
    </xf>
    <xf numFmtId="0" fontId="5" fillId="0" borderId="8" xfId="2" applyFont="1" applyFill="1" applyBorder="1" applyAlignment="1">
      <alignment horizontal="center" wrapText="1"/>
    </xf>
    <xf numFmtId="49" fontId="5" fillId="0" borderId="8" xfId="2" applyNumberFormat="1" applyFont="1" applyFill="1" applyBorder="1" applyAlignment="1">
      <alignment horizontal="center" wrapText="1"/>
    </xf>
    <xf numFmtId="49" fontId="5" fillId="0" borderId="2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49" fontId="5" fillId="0" borderId="2" xfId="3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9" xfId="0" applyNumberFormat="1" applyFont="1" applyFill="1" applyBorder="1" applyAlignment="1">
      <alignment horizontal="center" wrapText="1"/>
    </xf>
    <xf numFmtId="2" fontId="5" fillId="0" borderId="0" xfId="0" applyNumberFormat="1" applyFont="1" applyFill="1" applyAlignment="1"/>
    <xf numFmtId="0" fontId="4" fillId="0" borderId="6" xfId="0" applyFont="1" applyFill="1" applyBorder="1" applyAlignment="1"/>
    <xf numFmtId="0" fontId="3" fillId="0" borderId="0" xfId="0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5" xfId="0" applyFont="1" applyFill="1" applyBorder="1"/>
    <xf numFmtId="2" fontId="4" fillId="0" borderId="1" xfId="0" applyNumberFormat="1" applyFont="1" applyFill="1" applyBorder="1"/>
    <xf numFmtId="0" fontId="5" fillId="0" borderId="8" xfId="0" applyFont="1" applyFill="1" applyBorder="1" applyAlignment="1">
      <alignment horizontal="center"/>
    </xf>
    <xf numFmtId="0" fontId="4" fillId="0" borderId="3" xfId="2" applyFont="1" applyFill="1" applyBorder="1" applyAlignment="1">
      <alignment horizontal="left"/>
    </xf>
    <xf numFmtId="0" fontId="4" fillId="0" borderId="17" xfId="2" applyFont="1" applyFill="1" applyBorder="1" applyAlignment="1">
      <alignment horizontal="left"/>
    </xf>
    <xf numFmtId="0" fontId="4" fillId="0" borderId="14" xfId="2" applyFont="1" applyFill="1" applyBorder="1" applyAlignment="1">
      <alignment horizontal="left"/>
    </xf>
    <xf numFmtId="0" fontId="4" fillId="0" borderId="4" xfId="2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2" applyFont="1" applyFill="1" applyBorder="1" applyAlignment="1"/>
    <xf numFmtId="0" fontId="5" fillId="0" borderId="2" xfId="2" applyFont="1" applyFill="1" applyBorder="1" applyAlignment="1">
      <alignment horizontal="left" wrapText="1"/>
    </xf>
    <xf numFmtId="0" fontId="5" fillId="0" borderId="8" xfId="2" applyFont="1" applyFill="1" applyBorder="1" applyAlignment="1">
      <alignment horizontal="left"/>
    </xf>
    <xf numFmtId="0" fontId="9" fillId="0" borderId="2" xfId="2" applyFont="1" applyFill="1" applyBorder="1" applyAlignment="1">
      <alignment horizontal="left"/>
    </xf>
    <xf numFmtId="0" fontId="4" fillId="0" borderId="15" xfId="2" applyFont="1" applyFill="1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vertical="center"/>
    </xf>
    <xf numFmtId="0" fontId="4" fillId="0" borderId="11" xfId="2" applyFont="1" applyFill="1" applyBorder="1" applyAlignment="1"/>
    <xf numFmtId="0" fontId="4" fillId="0" borderId="6" xfId="0" applyFont="1" applyFill="1" applyBorder="1" applyAlignment="1">
      <alignment horizontal="left" wrapText="1"/>
    </xf>
    <xf numFmtId="0" fontId="4" fillId="0" borderId="0" xfId="0" applyFont="1" applyFill="1" applyAlignment="1"/>
    <xf numFmtId="0" fontId="4" fillId="0" borderId="2" xfId="1" applyNumberFormat="1" applyFont="1" applyFill="1" applyBorder="1" applyAlignment="1" applyProtection="1">
      <alignment horizontal="left"/>
    </xf>
    <xf numFmtId="49" fontId="4" fillId="0" borderId="2" xfId="2" applyNumberFormat="1" applyFont="1" applyFill="1" applyBorder="1" applyAlignment="1">
      <alignment wrapText="1"/>
    </xf>
    <xf numFmtId="0" fontId="4" fillId="0" borderId="5" xfId="2" applyFont="1" applyFill="1" applyBorder="1" applyAlignment="1"/>
    <xf numFmtId="0" fontId="4" fillId="0" borderId="16" xfId="2" applyFont="1" applyFill="1" applyBorder="1" applyAlignment="1"/>
    <xf numFmtId="0" fontId="4" fillId="0" borderId="3" xfId="2" applyFont="1" applyFill="1" applyBorder="1" applyAlignment="1"/>
    <xf numFmtId="0" fontId="4" fillId="0" borderId="2" xfId="0" applyFont="1" applyFill="1" applyBorder="1" applyAlignment="1"/>
    <xf numFmtId="0" fontId="4" fillId="0" borderId="2" xfId="0" applyFont="1" applyFill="1" applyBorder="1" applyAlignment="1">
      <alignment wrapText="1"/>
    </xf>
    <xf numFmtId="49" fontId="4" fillId="0" borderId="2" xfId="0" applyNumberFormat="1" applyFont="1" applyFill="1" applyBorder="1" applyAlignment="1">
      <alignment wrapText="1"/>
    </xf>
    <xf numFmtId="49" fontId="4" fillId="0" borderId="12" xfId="0" applyNumberFormat="1" applyFont="1" applyFill="1" applyBorder="1" applyAlignment="1">
      <alignment wrapText="1"/>
    </xf>
    <xf numFmtId="49" fontId="4" fillId="0" borderId="2" xfId="0" applyNumberFormat="1" applyFont="1" applyFill="1" applyBorder="1" applyAlignment="1">
      <alignment horizontal="left" wrapText="1"/>
    </xf>
    <xf numFmtId="49" fontId="4" fillId="0" borderId="2" xfId="3" applyNumberFormat="1" applyFont="1" applyFill="1" applyBorder="1" applyAlignment="1">
      <alignment horizontal="left" wrapText="1"/>
    </xf>
    <xf numFmtId="49" fontId="4" fillId="0" borderId="1" xfId="2" applyNumberFormat="1" applyFont="1" applyFill="1" applyBorder="1" applyAlignment="1">
      <alignment wrapText="1"/>
    </xf>
    <xf numFmtId="0" fontId="4" fillId="0" borderId="2" xfId="0" applyFont="1" applyFill="1" applyBorder="1" applyAlignment="1">
      <alignment horizontal="left" wrapText="1"/>
    </xf>
    <xf numFmtId="49" fontId="4" fillId="0" borderId="2" xfId="3" applyNumberFormat="1" applyFont="1" applyFill="1" applyBorder="1" applyAlignment="1">
      <alignment wrapText="1"/>
    </xf>
    <xf numFmtId="0" fontId="4" fillId="0" borderId="2" xfId="0" applyNumberFormat="1" applyFont="1" applyFill="1" applyBorder="1" applyAlignment="1">
      <alignment horizontal="left" wrapText="1"/>
    </xf>
    <xf numFmtId="49" fontId="4" fillId="0" borderId="2" xfId="2" applyNumberFormat="1" applyFont="1" applyFill="1" applyBorder="1" applyAlignment="1">
      <alignment horizontal="left" wrapText="1"/>
    </xf>
    <xf numFmtId="0" fontId="4" fillId="0" borderId="10" xfId="2" applyFont="1" applyFill="1" applyBorder="1" applyAlignment="1">
      <alignment horizontal="left" wrapText="1"/>
    </xf>
    <xf numFmtId="0" fontId="4" fillId="0" borderId="10" xfId="0" applyNumberFormat="1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left" wrapText="1"/>
    </xf>
    <xf numFmtId="0" fontId="4" fillId="0" borderId="2" xfId="0" applyNumberFormat="1" applyFont="1" applyFill="1" applyBorder="1" applyAlignment="1">
      <alignment wrapText="1"/>
    </xf>
    <xf numFmtId="49" fontId="4" fillId="0" borderId="0" xfId="0" applyNumberFormat="1" applyFont="1" applyFill="1" applyBorder="1" applyAlignment="1">
      <alignment wrapText="1"/>
    </xf>
    <xf numFmtId="49" fontId="4" fillId="0" borderId="10" xfId="2" applyNumberFormat="1" applyFont="1" applyFill="1" applyBorder="1" applyAlignment="1">
      <alignment wrapText="1"/>
    </xf>
    <xf numFmtId="49" fontId="4" fillId="0" borderId="10" xfId="0" applyNumberFormat="1" applyFont="1" applyFill="1" applyBorder="1" applyAlignment="1">
      <alignment horizontal="left" wrapText="1"/>
    </xf>
    <xf numFmtId="49" fontId="4" fillId="0" borderId="10" xfId="0" applyNumberFormat="1" applyFont="1" applyFill="1" applyBorder="1" applyAlignment="1">
      <alignment wrapText="1"/>
    </xf>
    <xf numFmtId="0" fontId="4" fillId="0" borderId="2" xfId="2" applyNumberFormat="1" applyFont="1" applyFill="1" applyBorder="1" applyAlignment="1" applyProtection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0" borderId="1" xfId="2" applyNumberFormat="1" applyFont="1" applyFill="1" applyBorder="1" applyAlignment="1" applyProtection="1">
      <alignment horizontal="left" wrapText="1"/>
    </xf>
    <xf numFmtId="49" fontId="4" fillId="0" borderId="5" xfId="0" applyNumberFormat="1" applyFont="1" applyFill="1" applyBorder="1" applyAlignment="1">
      <alignment wrapText="1"/>
    </xf>
    <xf numFmtId="0" fontId="6" fillId="0" borderId="2" xfId="2" applyFont="1" applyFill="1" applyBorder="1" applyAlignment="1"/>
    <xf numFmtId="0" fontId="4" fillId="0" borderId="2" xfId="2" applyFont="1" applyFill="1" applyBorder="1" applyAlignment="1">
      <alignment horizontal="justify" wrapText="1"/>
    </xf>
    <xf numFmtId="0" fontId="4" fillId="2" borderId="6" xfId="0" applyFont="1" applyFill="1" applyBorder="1" applyAlignment="1">
      <alignment horizontal="left" wrapText="1"/>
    </xf>
    <xf numFmtId="49" fontId="4" fillId="0" borderId="1" xfId="2" applyNumberFormat="1" applyFont="1" applyFill="1" applyBorder="1" applyAlignment="1">
      <alignment horizontal="left" wrapText="1"/>
    </xf>
    <xf numFmtId="0" fontId="4" fillId="0" borderId="1" xfId="2" applyFont="1" applyFill="1" applyBorder="1" applyAlignment="1">
      <alignment wrapText="1"/>
    </xf>
    <xf numFmtId="49" fontId="4" fillId="0" borderId="0" xfId="2" applyNumberFormat="1" applyFont="1" applyFill="1" applyBorder="1" applyAlignment="1">
      <alignment wrapText="1"/>
    </xf>
    <xf numFmtId="0" fontId="4" fillId="0" borderId="8" xfId="0" applyFont="1" applyFill="1" applyBorder="1" applyAlignment="1"/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5" fillId="0" borderId="1" xfId="2" applyFont="1" applyFill="1" applyBorder="1" applyAlignment="1">
      <alignment horizontal="left" wrapText="1"/>
    </xf>
    <xf numFmtId="49" fontId="5" fillId="0" borderId="1" xfId="2" applyNumberFormat="1" applyFont="1" applyFill="1" applyBorder="1" applyAlignment="1">
      <alignment horizontal="left" wrapText="1"/>
    </xf>
    <xf numFmtId="49" fontId="5" fillId="0" borderId="1" xfId="2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left" wrapText="1"/>
    </xf>
    <xf numFmtId="0" fontId="5" fillId="0" borderId="1" xfId="2" applyFont="1" applyFill="1" applyBorder="1" applyAlignment="1">
      <alignment wrapText="1"/>
    </xf>
    <xf numFmtId="49" fontId="5" fillId="0" borderId="2" xfId="0" applyNumberFormat="1" applyFont="1" applyFill="1" applyBorder="1" applyAlignment="1">
      <alignment wrapText="1"/>
    </xf>
    <xf numFmtId="0" fontId="5" fillId="0" borderId="2" xfId="2" applyFont="1" applyFill="1" applyBorder="1" applyAlignment="1">
      <alignment wrapText="1"/>
    </xf>
    <xf numFmtId="49" fontId="5" fillId="0" borderId="0" xfId="2" applyNumberFormat="1" applyFont="1" applyFill="1" applyBorder="1" applyAlignment="1">
      <alignment wrapText="1"/>
    </xf>
    <xf numFmtId="49" fontId="5" fillId="0" borderId="2" xfId="2" applyNumberFormat="1" applyFont="1" applyFill="1" applyBorder="1" applyAlignment="1">
      <alignment wrapText="1"/>
    </xf>
    <xf numFmtId="49" fontId="5" fillId="0" borderId="2" xfId="0" applyNumberFormat="1" applyFont="1" applyFill="1" applyBorder="1" applyAlignment="1">
      <alignment horizontal="left" wrapText="1"/>
    </xf>
    <xf numFmtId="49" fontId="5" fillId="0" borderId="2" xfId="3" applyNumberFormat="1" applyFont="1" applyFill="1" applyBorder="1" applyAlignment="1">
      <alignment horizontal="left" wrapText="1"/>
    </xf>
    <xf numFmtId="0" fontId="5" fillId="0" borderId="2" xfId="0" applyFont="1" applyFill="1" applyBorder="1" applyAlignment="1"/>
    <xf numFmtId="0" fontId="5" fillId="0" borderId="11" xfId="2" applyFont="1" applyFill="1" applyBorder="1" applyAlignment="1"/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/>
    <xf numFmtId="49" fontId="5" fillId="0" borderId="2" xfId="3" applyNumberFormat="1" applyFont="1" applyFill="1" applyBorder="1" applyAlignment="1">
      <alignment wrapText="1"/>
    </xf>
    <xf numFmtId="49" fontId="5" fillId="0" borderId="10" xfId="2" applyNumberFormat="1" applyFont="1" applyFill="1" applyBorder="1" applyAlignment="1">
      <alignment wrapText="1"/>
    </xf>
    <xf numFmtId="49" fontId="5" fillId="0" borderId="10" xfId="0" applyNumberFormat="1" applyFont="1" applyFill="1" applyBorder="1" applyAlignment="1">
      <alignment horizontal="left" wrapText="1"/>
    </xf>
    <xf numFmtId="49" fontId="5" fillId="0" borderId="2" xfId="2" applyNumberFormat="1" applyFont="1" applyFill="1" applyBorder="1" applyAlignment="1">
      <alignment horizontal="left" wrapText="1"/>
    </xf>
    <xf numFmtId="49" fontId="5" fillId="0" borderId="10" xfId="0" applyNumberFormat="1" applyFont="1" applyFill="1" applyBorder="1" applyAlignment="1">
      <alignment wrapText="1"/>
    </xf>
    <xf numFmtId="2" fontId="4" fillId="0" borderId="5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wrapText="1"/>
    </xf>
    <xf numFmtId="49" fontId="4" fillId="0" borderId="1" xfId="2" applyNumberFormat="1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vertical="center" wrapText="1"/>
    </xf>
    <xf numFmtId="49" fontId="4" fillId="0" borderId="12" xfId="2" applyNumberFormat="1" applyFont="1" applyFill="1" applyBorder="1" applyAlignment="1">
      <alignment vertical="center" wrapText="1"/>
    </xf>
    <xf numFmtId="49" fontId="5" fillId="0" borderId="8" xfId="2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right" vertical="top" wrapText="1"/>
    </xf>
    <xf numFmtId="0" fontId="4" fillId="0" borderId="7" xfId="0" applyFont="1" applyFill="1" applyBorder="1" applyAlignment="1">
      <alignment horizontal="right" vertical="top" wrapText="1"/>
    </xf>
    <xf numFmtId="0" fontId="4" fillId="0" borderId="9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</cellXfs>
  <cellStyles count="4">
    <cellStyle name="Excel Built-in Normal 1" xfId="2"/>
    <cellStyle name="Hipersaitas" xfId="1" builtinId="8"/>
    <cellStyle name="Paprastas" xfId="0" builtinId="0"/>
    <cellStyle name="Paprastas 2" xfId="3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66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685"/>
  <sheetViews>
    <sheetView tabSelected="1" topLeftCell="E1" zoomScale="140" zoomScaleNormal="140" workbookViewId="0">
      <selection activeCell="I406" sqref="I406"/>
    </sheetView>
  </sheetViews>
  <sheetFormatPr defaultColWidth="9.21875" defaultRowHeight="13.8"/>
  <cols>
    <col min="1" max="1" width="9.21875" style="14"/>
    <col min="2" max="2" width="3.77734375" style="14" customWidth="1"/>
    <col min="3" max="3" width="44.44140625" style="14" hidden="1" customWidth="1"/>
    <col min="4" max="4" width="27.77734375" style="14" hidden="1" customWidth="1"/>
    <col min="5" max="5" width="60.77734375" style="16" bestFit="1" customWidth="1"/>
    <col min="6" max="6" width="10.5546875" style="18" customWidth="1"/>
    <col min="7" max="7" width="10.77734375" style="115" customWidth="1"/>
    <col min="8" max="8" width="12.44140625" style="29" customWidth="1"/>
    <col min="9" max="9" width="13.21875" style="18" customWidth="1"/>
    <col min="10" max="16384" width="9.21875" style="14"/>
  </cols>
  <sheetData>
    <row r="1" spans="2:9" s="20" customFormat="1" ht="15.6">
      <c r="B1" s="231" t="s">
        <v>1</v>
      </c>
      <c r="C1" s="231"/>
      <c r="D1" s="231"/>
      <c r="E1" s="231"/>
      <c r="F1" s="231"/>
      <c r="G1" s="231"/>
      <c r="H1" s="231"/>
      <c r="I1" s="231"/>
    </row>
    <row r="2" spans="2:9" s="20" customFormat="1" ht="4.5" customHeight="1">
      <c r="B2" s="22"/>
      <c r="C2" s="7"/>
      <c r="D2" s="7"/>
      <c r="E2" s="23"/>
      <c r="F2" s="17"/>
      <c r="G2" s="98"/>
      <c r="H2" s="24"/>
      <c r="I2" s="17"/>
    </row>
    <row r="3" spans="2:9" s="20" customFormat="1" ht="15.6">
      <c r="B3" s="231" t="s">
        <v>2</v>
      </c>
      <c r="C3" s="231"/>
      <c r="D3" s="231"/>
      <c r="E3" s="231"/>
      <c r="F3" s="231"/>
      <c r="G3" s="231"/>
      <c r="H3" s="231"/>
      <c r="I3" s="231"/>
    </row>
    <row r="4" spans="2:9" s="5" customFormat="1">
      <c r="B4" s="6"/>
      <c r="C4" s="7"/>
      <c r="D4" s="7"/>
      <c r="E4" s="7"/>
      <c r="F4" s="17"/>
      <c r="G4" s="98"/>
      <c r="H4" s="25"/>
      <c r="I4" s="17"/>
    </row>
    <row r="5" spans="2:9" s="19" customFormat="1" ht="39.6">
      <c r="B5" s="2" t="s">
        <v>3</v>
      </c>
      <c r="C5" s="2"/>
      <c r="D5" s="2"/>
      <c r="E5" s="216" t="s">
        <v>13</v>
      </c>
      <c r="F5" s="217"/>
      <c r="G5" s="217"/>
      <c r="H5" s="2" t="s">
        <v>474</v>
      </c>
      <c r="I5" s="2" t="s">
        <v>803</v>
      </c>
    </row>
    <row r="6" spans="2:9" s="140" customFormat="1" ht="12.75" hidden="1" customHeight="1">
      <c r="B6" s="102">
        <v>1</v>
      </c>
      <c r="C6" s="138" t="s">
        <v>52</v>
      </c>
      <c r="D6" s="33" t="s">
        <v>53</v>
      </c>
      <c r="E6" s="139" t="str">
        <f>C6&amp;" "&amp;D6</f>
        <v>Diadinaminių srovių aparatas Intelect Mobile Stim CH2777</v>
      </c>
      <c r="F6" s="99"/>
      <c r="G6" s="100"/>
      <c r="H6" s="203" t="s">
        <v>211</v>
      </c>
      <c r="I6" s="111"/>
    </row>
    <row r="7" spans="2:9" s="140" customFormat="1" ht="12.75" hidden="1" customHeight="1">
      <c r="B7" s="102">
        <v>2</v>
      </c>
      <c r="C7" s="33" t="s">
        <v>65</v>
      </c>
      <c r="D7" s="55" t="s">
        <v>66</v>
      </c>
      <c r="E7" s="139" t="str">
        <f t="shared" ref="E7:E60" si="0">C7&amp;" "&amp;D7</f>
        <v>Elektrostimuliacijos aparatas MADYN D61</v>
      </c>
      <c r="F7" s="99"/>
      <c r="G7" s="100"/>
      <c r="H7" s="203" t="s">
        <v>215</v>
      </c>
      <c r="I7" s="111"/>
    </row>
    <row r="8" spans="2:9" s="140" customFormat="1" ht="12.75" hidden="1" customHeight="1">
      <c r="B8" s="102">
        <v>3</v>
      </c>
      <c r="C8" s="33" t="s">
        <v>65</v>
      </c>
      <c r="D8" s="33" t="s">
        <v>67</v>
      </c>
      <c r="E8" s="139" t="str">
        <f t="shared" si="0"/>
        <v>Elektrostimuliacijos aparatas SYS STIM 226</v>
      </c>
      <c r="F8" s="99"/>
      <c r="G8" s="100"/>
      <c r="H8" s="203" t="s">
        <v>209</v>
      </c>
      <c r="I8" s="111"/>
    </row>
    <row r="9" spans="2:9" s="140" customFormat="1" ht="12.75" hidden="1" customHeight="1">
      <c r="B9" s="102">
        <v>4</v>
      </c>
      <c r="C9" s="35" t="s">
        <v>68</v>
      </c>
      <c r="D9" s="33" t="s">
        <v>69</v>
      </c>
      <c r="E9" s="139" t="str">
        <f t="shared" si="0"/>
        <v>Elektroterapijos aparatas THERAPIC 9200</v>
      </c>
      <c r="F9" s="99"/>
      <c r="G9" s="100"/>
      <c r="H9" s="203" t="s">
        <v>215</v>
      </c>
      <c r="I9" s="111"/>
    </row>
    <row r="10" spans="2:9" s="140" customFormat="1" ht="12.75" hidden="1" customHeight="1">
      <c r="B10" s="102">
        <v>5</v>
      </c>
      <c r="C10" s="33" t="s">
        <v>508</v>
      </c>
      <c r="D10" s="33" t="s">
        <v>509</v>
      </c>
      <c r="E10" s="139" t="str">
        <f t="shared" si="0"/>
        <v>Juosmens, kaklo tempimo prietaisas Saunders</v>
      </c>
      <c r="F10" s="99"/>
      <c r="G10" s="100"/>
      <c r="H10" s="203" t="s">
        <v>209</v>
      </c>
      <c r="I10" s="111"/>
    </row>
    <row r="11" spans="2:9" s="140" customFormat="1" ht="12.75" hidden="1" customHeight="1">
      <c r="B11" s="102">
        <v>6</v>
      </c>
      <c r="C11" s="33" t="s">
        <v>111</v>
      </c>
      <c r="D11" s="33" t="s">
        <v>112</v>
      </c>
      <c r="E11" s="139" t="str">
        <f t="shared" si="0"/>
        <v>Lazerio terapijos aparatas LASERMED 2200</v>
      </c>
      <c r="F11" s="99"/>
      <c r="G11" s="100"/>
      <c r="H11" s="203" t="s">
        <v>215</v>
      </c>
      <c r="I11" s="111"/>
    </row>
    <row r="12" spans="2:9" s="140" customFormat="1" ht="12.75" hidden="1" customHeight="1">
      <c r="B12" s="102">
        <v>7</v>
      </c>
      <c r="C12" s="141" t="s">
        <v>266</v>
      </c>
      <c r="D12" s="33" t="s">
        <v>602</v>
      </c>
      <c r="E12" s="139" t="str">
        <f t="shared" si="0"/>
        <v>Šviesos terapijos aparatas BIOPTRON</v>
      </c>
      <c r="F12" s="99"/>
      <c r="G12" s="100"/>
      <c r="H12" s="203" t="s">
        <v>218</v>
      </c>
      <c r="I12" s="111"/>
    </row>
    <row r="13" spans="2:9" s="140" customFormat="1" ht="12.75" hidden="1" customHeight="1">
      <c r="B13" s="102">
        <v>8</v>
      </c>
      <c r="C13" s="35" t="s">
        <v>193</v>
      </c>
      <c r="D13" s="33" t="s">
        <v>195</v>
      </c>
      <c r="E13" s="139" t="str">
        <f t="shared" si="0"/>
        <v>Ultragarso aparatas ULTRA SONIC 1300</v>
      </c>
      <c r="F13" s="99"/>
      <c r="G13" s="100"/>
      <c r="H13" s="203" t="s">
        <v>215</v>
      </c>
      <c r="I13" s="111"/>
    </row>
    <row r="14" spans="2:9" s="140" customFormat="1" ht="12.75" hidden="1" customHeight="1">
      <c r="B14" s="102">
        <v>9</v>
      </c>
      <c r="C14" s="142" t="s">
        <v>260</v>
      </c>
      <c r="D14" s="142" t="s">
        <v>261</v>
      </c>
      <c r="E14" s="139" t="str">
        <f t="shared" si="0"/>
        <v>Terapinis magnetinio lauko aparatas Monada Plus</v>
      </c>
      <c r="F14" s="99"/>
      <c r="G14" s="100"/>
      <c r="H14" s="203" t="s">
        <v>216</v>
      </c>
      <c r="I14" s="111"/>
    </row>
    <row r="15" spans="2:9" s="140" customFormat="1" ht="12.75" hidden="1" customHeight="1">
      <c r="B15" s="102">
        <v>10</v>
      </c>
      <c r="C15" s="142" t="s">
        <v>240</v>
      </c>
      <c r="D15" s="142" t="s">
        <v>241</v>
      </c>
      <c r="E15" s="139" t="str">
        <f t="shared" si="0"/>
        <v>Krioterapijos aparatas WA 1000B</v>
      </c>
      <c r="F15" s="99"/>
      <c r="G15" s="100"/>
      <c r="H15" s="203" t="s">
        <v>216</v>
      </c>
      <c r="I15" s="111"/>
    </row>
    <row r="16" spans="2:9" s="140" customFormat="1" ht="12.75" hidden="1" customHeight="1">
      <c r="B16" s="102">
        <v>11</v>
      </c>
      <c r="C16" s="142" t="s">
        <v>238</v>
      </c>
      <c r="D16" s="142" t="s">
        <v>310</v>
      </c>
      <c r="E16" s="139" t="str">
        <f t="shared" si="0"/>
        <v>Kompresinės terapijos aparatas Vasoflow 200 Gradient</v>
      </c>
      <c r="F16" s="99"/>
      <c r="G16" s="100"/>
      <c r="H16" s="203" t="s">
        <v>216</v>
      </c>
      <c r="I16" s="111"/>
    </row>
    <row r="17" spans="2:9" s="140" customFormat="1" ht="12.75" hidden="1" customHeight="1">
      <c r="B17" s="102">
        <v>12</v>
      </c>
      <c r="C17" s="142" t="s">
        <v>232</v>
      </c>
      <c r="D17" s="142" t="s">
        <v>233</v>
      </c>
      <c r="E17" s="139" t="str">
        <f t="shared" si="0"/>
        <v>Jonofarezės aparatas Indromed 5PS</v>
      </c>
      <c r="F17" s="99"/>
      <c r="G17" s="100"/>
      <c r="H17" s="203"/>
      <c r="I17" s="111"/>
    </row>
    <row r="18" spans="2:9" s="140" customFormat="1" ht="12.75" hidden="1" customHeight="1">
      <c r="B18" s="102">
        <v>13</v>
      </c>
      <c r="C18" s="142" t="s">
        <v>244</v>
      </c>
      <c r="D18" s="142" t="s">
        <v>339</v>
      </c>
      <c r="E18" s="139" t="str">
        <f t="shared" si="0"/>
        <v>Lazerinės magnetinės terapijos aparatas Terra Quant MQ 2000</v>
      </c>
      <c r="F18" s="99"/>
      <c r="G18" s="100"/>
      <c r="H18" s="203"/>
      <c r="I18" s="111"/>
    </row>
    <row r="19" spans="2:9" s="140" customFormat="1" ht="12.75" hidden="1" customHeight="1">
      <c r="B19" s="102">
        <v>14</v>
      </c>
      <c r="C19" s="142" t="s">
        <v>65</v>
      </c>
      <c r="D19" s="142" t="s">
        <v>225</v>
      </c>
      <c r="E19" s="139" t="str">
        <f t="shared" si="0"/>
        <v>Elektrostimuliacijos aparatas Endomed 682</v>
      </c>
      <c r="F19" s="99"/>
      <c r="G19" s="100"/>
      <c r="H19" s="203"/>
      <c r="I19" s="111"/>
    </row>
    <row r="20" spans="2:9" s="140" customFormat="1" ht="12.75" hidden="1" customHeight="1">
      <c r="B20" s="102">
        <v>15</v>
      </c>
      <c r="C20" s="142" t="s">
        <v>65</v>
      </c>
      <c r="D20" s="142" t="s">
        <v>263</v>
      </c>
      <c r="E20" s="139" t="str">
        <f t="shared" si="0"/>
        <v>Elektrostimuliacijos aparatas Modulis V</v>
      </c>
      <c r="F20" s="99"/>
      <c r="G20" s="100"/>
      <c r="H20" s="203"/>
      <c r="I20" s="111"/>
    </row>
    <row r="21" spans="2:9" s="140" customFormat="1" ht="12.75" hidden="1" customHeight="1">
      <c r="B21" s="102">
        <v>16</v>
      </c>
      <c r="C21" s="142" t="s">
        <v>603</v>
      </c>
      <c r="D21" s="142" t="s">
        <v>237</v>
      </c>
      <c r="E21" s="139" t="str">
        <f t="shared" si="0"/>
        <v>Kombinuotas elektrostimuliacijos ir ultragarso terapijos aparatas Combimed 2200</v>
      </c>
      <c r="F21" s="99"/>
      <c r="G21" s="100"/>
      <c r="H21" s="203" t="s">
        <v>216</v>
      </c>
      <c r="I21" s="111"/>
    </row>
    <row r="22" spans="2:9" s="140" customFormat="1" ht="12.75" hidden="1" customHeight="1">
      <c r="B22" s="102">
        <v>17</v>
      </c>
      <c r="C22" s="142" t="s">
        <v>230</v>
      </c>
      <c r="D22" s="142" t="s">
        <v>231</v>
      </c>
      <c r="E22" s="139" t="str">
        <f t="shared" si="0"/>
        <v>Intensyvios baltos šviesos terapijos aparatas Dermalight SAD Flat</v>
      </c>
      <c r="F22" s="99"/>
      <c r="G22" s="100"/>
      <c r="H22" s="203"/>
      <c r="I22" s="111"/>
    </row>
    <row r="23" spans="2:9" s="140" customFormat="1" ht="12.75" hidden="1" customHeight="1">
      <c r="B23" s="102">
        <v>18</v>
      </c>
      <c r="C23" s="142" t="s">
        <v>242</v>
      </c>
      <c r="D23" s="142" t="s">
        <v>243</v>
      </c>
      <c r="E23" s="139" t="str">
        <f t="shared" si="0"/>
        <v>Kvarcinė-dermatologinė lempa odai Dermalight 1000</v>
      </c>
      <c r="F23" s="99"/>
      <c r="G23" s="100"/>
      <c r="H23" s="203"/>
      <c r="I23" s="111"/>
    </row>
    <row r="24" spans="2:9" s="140" customFormat="1" hidden="1">
      <c r="B24" s="102">
        <v>19</v>
      </c>
      <c r="C24" s="142" t="s">
        <v>249</v>
      </c>
      <c r="D24" s="142" t="s">
        <v>250</v>
      </c>
      <c r="E24" s="139" t="str">
        <f t="shared" si="0"/>
        <v>Parafino paruošimo įranga RW43E Alu</v>
      </c>
      <c r="F24" s="99"/>
      <c r="G24" s="100"/>
      <c r="H24" s="203" t="s">
        <v>216</v>
      </c>
      <c r="I24" s="111"/>
    </row>
    <row r="25" spans="2:9" s="140" customFormat="1" ht="12.75" hidden="1" customHeight="1">
      <c r="B25" s="102">
        <v>20</v>
      </c>
      <c r="C25" s="142" t="s">
        <v>604</v>
      </c>
      <c r="D25" s="142" t="s">
        <v>605</v>
      </c>
      <c r="E25" s="139" t="str">
        <f t="shared" si="0"/>
        <v>Kompresorinis inhaliatorius MicroDrop</v>
      </c>
      <c r="F25" s="99"/>
      <c r="G25" s="100"/>
      <c r="H25" s="203" t="s">
        <v>264</v>
      </c>
      <c r="I25" s="111"/>
    </row>
    <row r="26" spans="2:9" s="140" customFormat="1" ht="12.75" hidden="1" customHeight="1">
      <c r="B26" s="102">
        <v>21</v>
      </c>
      <c r="C26" s="142" t="s">
        <v>606</v>
      </c>
      <c r="D26" s="142" t="s">
        <v>607</v>
      </c>
      <c r="E26" s="139" t="str">
        <f t="shared" si="0"/>
        <v>Ultragarsinis inhaliatorius SonoDrop</v>
      </c>
      <c r="F26" s="99"/>
      <c r="G26" s="100"/>
      <c r="H26" s="203" t="s">
        <v>264</v>
      </c>
      <c r="I26" s="111"/>
    </row>
    <row r="27" spans="2:9" s="140" customFormat="1" ht="12.75" hidden="1" customHeight="1">
      <c r="B27" s="102">
        <v>22</v>
      </c>
      <c r="C27" s="35" t="s">
        <v>300</v>
      </c>
      <c r="D27" s="35"/>
      <c r="E27" s="139" t="str">
        <f t="shared" si="0"/>
        <v xml:space="preserve">Vertikalios vonios - baseino įranga </v>
      </c>
      <c r="F27" s="99"/>
      <c r="G27" s="100"/>
      <c r="H27" s="203"/>
      <c r="I27" s="111"/>
    </row>
    <row r="28" spans="2:9" s="140" customFormat="1" ht="12.75" hidden="1" customHeight="1">
      <c r="B28" s="102">
        <v>23</v>
      </c>
      <c r="C28" s="35" t="s">
        <v>301</v>
      </c>
      <c r="D28" s="35" t="s">
        <v>312</v>
      </c>
      <c r="E28" s="139" t="str">
        <f t="shared" si="0"/>
        <v>Povandeninio masažo vonia Orionmed</v>
      </c>
      <c r="F28" s="99"/>
      <c r="G28" s="100"/>
      <c r="H28" s="203"/>
      <c r="I28" s="111"/>
    </row>
    <row r="29" spans="2:9" s="140" customFormat="1" ht="12.75" hidden="1" customHeight="1">
      <c r="B29" s="102">
        <v>24</v>
      </c>
      <c r="C29" s="143" t="s">
        <v>313</v>
      </c>
      <c r="D29" s="143" t="s">
        <v>312</v>
      </c>
      <c r="E29" s="139" t="str">
        <f t="shared" si="0"/>
        <v>Hidromasažo įranga Orionmed</v>
      </c>
      <c r="F29" s="99"/>
      <c r="G29" s="100"/>
      <c r="H29" s="203"/>
      <c r="I29" s="111"/>
    </row>
    <row r="30" spans="2:9" s="140" customFormat="1" ht="12.75" hidden="1" customHeight="1">
      <c r="B30" s="102">
        <v>25</v>
      </c>
      <c r="C30" s="144" t="s">
        <v>314</v>
      </c>
      <c r="D30" s="144" t="s">
        <v>315</v>
      </c>
      <c r="E30" s="139" t="str">
        <f t="shared" si="0"/>
        <v>Perlinė vonia Balmed „Standart“ su „AIR 64“</v>
      </c>
      <c r="F30" s="99"/>
      <c r="G30" s="100"/>
      <c r="H30" s="203"/>
      <c r="I30" s="111"/>
    </row>
    <row r="31" spans="2:9" s="140" customFormat="1" ht="12.75" hidden="1" customHeight="1">
      <c r="B31" s="102">
        <v>26</v>
      </c>
      <c r="C31" s="145" t="s">
        <v>302</v>
      </c>
      <c r="D31" s="145" t="s">
        <v>316</v>
      </c>
      <c r="E31" s="139" t="str">
        <f t="shared" si="0"/>
        <v>Gydomoji vonia Balmed „Standart“</v>
      </c>
      <c r="F31" s="99"/>
      <c r="G31" s="100"/>
      <c r="H31" s="203"/>
      <c r="I31" s="111"/>
    </row>
    <row r="32" spans="2:9" s="140" customFormat="1" ht="12.75" hidden="1" customHeight="1">
      <c r="B32" s="102">
        <v>27</v>
      </c>
      <c r="C32" s="35" t="s">
        <v>469</v>
      </c>
      <c r="D32" s="35" t="s">
        <v>470</v>
      </c>
      <c r="E32" s="139" t="str">
        <f t="shared" si="0"/>
        <v>Cirkuliacinis dušas Bryza NPL1</v>
      </c>
      <c r="F32" s="99"/>
      <c r="G32" s="100"/>
      <c r="H32" s="203"/>
      <c r="I32" s="111"/>
    </row>
    <row r="33" spans="2:9" s="140" customFormat="1" ht="12.75" hidden="1" customHeight="1">
      <c r="B33" s="102">
        <v>28</v>
      </c>
      <c r="C33" s="142" t="s">
        <v>411</v>
      </c>
      <c r="D33" s="142" t="s">
        <v>412</v>
      </c>
      <c r="E33" s="139" t="str">
        <f t="shared" si="0"/>
        <v>Elektrinis masažo stalas CE-2130-R.70</v>
      </c>
      <c r="F33" s="99"/>
      <c r="G33" s="100"/>
      <c r="H33" s="203" t="s">
        <v>346</v>
      </c>
      <c r="I33" s="111"/>
    </row>
    <row r="34" spans="2:9" s="140" customFormat="1" ht="12.75" hidden="1" customHeight="1">
      <c r="B34" s="102">
        <v>29</v>
      </c>
      <c r="C34" s="33" t="s">
        <v>192</v>
      </c>
      <c r="D34" s="33" t="s">
        <v>510</v>
      </c>
      <c r="E34" s="139" t="str">
        <f t="shared" si="0"/>
        <v>Transkutaninis elektrostimuliatorius TENS</v>
      </c>
      <c r="F34" s="99"/>
      <c r="G34" s="100"/>
      <c r="H34" s="204">
        <v>2007</v>
      </c>
      <c r="I34" s="111"/>
    </row>
    <row r="35" spans="2:9" s="140" customFormat="1" ht="12.75" hidden="1" customHeight="1">
      <c r="B35" s="102">
        <v>30</v>
      </c>
      <c r="C35" s="142" t="s">
        <v>439</v>
      </c>
      <c r="D35" s="142" t="s">
        <v>440</v>
      </c>
      <c r="E35" s="139" t="str">
        <f t="shared" si="0"/>
        <v>Magneto terapijos prietaisas PMT QS</v>
      </c>
      <c r="F35" s="99"/>
      <c r="G35" s="100"/>
      <c r="H35" s="203" t="s">
        <v>557</v>
      </c>
      <c r="I35" s="111"/>
    </row>
    <row r="36" spans="2:9" s="140" customFormat="1" ht="12.75" hidden="1" customHeight="1">
      <c r="B36" s="102">
        <v>31</v>
      </c>
      <c r="C36" s="33" t="s">
        <v>76</v>
      </c>
      <c r="D36" s="33" t="s">
        <v>599</v>
      </c>
      <c r="E36" s="139" t="str">
        <f t="shared" si="0"/>
        <v>Funkcinė lova FBET-P</v>
      </c>
      <c r="F36" s="99"/>
      <c r="G36" s="100"/>
      <c r="H36" s="203"/>
      <c r="I36" s="111"/>
    </row>
    <row r="37" spans="2:9" s="140" customFormat="1" ht="12.75" hidden="1" customHeight="1">
      <c r="B37" s="102">
        <v>32</v>
      </c>
      <c r="C37" s="35" t="s">
        <v>116</v>
      </c>
      <c r="D37" s="33" t="s">
        <v>441</v>
      </c>
      <c r="E37" s="139" t="str">
        <f t="shared" si="0"/>
        <v>Mikrobangų aparatas ELBITHERM-PULS 800</v>
      </c>
      <c r="F37" s="99"/>
      <c r="G37" s="100"/>
      <c r="H37" s="203"/>
      <c r="I37" s="111"/>
    </row>
    <row r="38" spans="2:9" s="140" customFormat="1" ht="12.75" hidden="1" customHeight="1">
      <c r="B38" s="102">
        <v>33</v>
      </c>
      <c r="C38" s="35" t="s">
        <v>193</v>
      </c>
      <c r="D38" s="33" t="s">
        <v>194</v>
      </c>
      <c r="E38" s="139" t="str">
        <f t="shared" si="0"/>
        <v>Ultragarso aparatas SONIC PULS</v>
      </c>
      <c r="F38" s="99"/>
      <c r="G38" s="100"/>
      <c r="H38" s="203"/>
      <c r="I38" s="111"/>
    </row>
    <row r="39" spans="2:9" s="140" customFormat="1" ht="12.75" hidden="1" customHeight="1">
      <c r="B39" s="102">
        <v>34</v>
      </c>
      <c r="C39" s="142" t="s">
        <v>439</v>
      </c>
      <c r="D39" s="33" t="s">
        <v>608</v>
      </c>
      <c r="E39" s="139" t="str">
        <f t="shared" si="0"/>
        <v>Magneto terapijos prietaisas Magneto Pulsar 1800011</v>
      </c>
      <c r="F39" s="99"/>
      <c r="G39" s="100"/>
      <c r="H39" s="203" t="s">
        <v>560</v>
      </c>
      <c r="I39" s="111"/>
    </row>
    <row r="40" spans="2:9" s="140" customFormat="1" ht="12.75" hidden="1" customHeight="1">
      <c r="B40" s="102">
        <v>35</v>
      </c>
      <c r="C40" s="146" t="s">
        <v>609</v>
      </c>
      <c r="D40" s="146" t="s">
        <v>610</v>
      </c>
      <c r="E40" s="139" t="str">
        <f t="shared" si="0"/>
        <v>Vakuumo prietaisas Physiovac-Expert</v>
      </c>
      <c r="F40" s="99"/>
      <c r="G40" s="100"/>
      <c r="H40" s="203" t="s">
        <v>560</v>
      </c>
      <c r="I40" s="111"/>
    </row>
    <row r="41" spans="2:9" s="140" customFormat="1" ht="12.75" hidden="1" customHeight="1">
      <c r="B41" s="102">
        <v>36</v>
      </c>
      <c r="C41" s="147" t="s">
        <v>611</v>
      </c>
      <c r="D41" s="37" t="s">
        <v>612</v>
      </c>
      <c r="E41" s="139" t="str">
        <f t="shared" si="0"/>
        <v>Elektroterapijos ir ultragarso prietaisas Ionoson Expert</v>
      </c>
      <c r="F41" s="99"/>
      <c r="G41" s="100"/>
      <c r="H41" s="203" t="s">
        <v>560</v>
      </c>
      <c r="I41" s="111"/>
    </row>
    <row r="42" spans="2:9" s="140" customFormat="1" ht="12.75" hidden="1" customHeight="1">
      <c r="B42" s="102">
        <v>37</v>
      </c>
      <c r="C42" s="54" t="s">
        <v>613</v>
      </c>
      <c r="D42" s="33" t="s">
        <v>614</v>
      </c>
      <c r="E42" s="139" t="str">
        <f t="shared" si="0"/>
        <v>Nugaros raumenų stimuliacijos aparatas STIMA WELL</v>
      </c>
      <c r="F42" s="99"/>
      <c r="G42" s="100"/>
      <c r="H42" s="203" t="s">
        <v>756</v>
      </c>
      <c r="I42" s="111"/>
    </row>
    <row r="43" spans="2:9" s="140" customFormat="1" ht="12.75" hidden="1" customHeight="1">
      <c r="B43" s="102">
        <v>38</v>
      </c>
      <c r="C43" s="33" t="s">
        <v>21</v>
      </c>
      <c r="D43" s="56" t="s">
        <v>22</v>
      </c>
      <c r="E43" s="139" t="str">
        <f t="shared" si="0"/>
        <v>Audinių apdorojimo vonelė MICROM SB</v>
      </c>
      <c r="F43" s="99"/>
      <c r="G43" s="100"/>
      <c r="H43" s="204"/>
      <c r="I43" s="111"/>
    </row>
    <row r="44" spans="2:9" s="140" customFormat="1" ht="12.75" hidden="1" customHeight="1">
      <c r="B44" s="102">
        <v>39</v>
      </c>
      <c r="C44" s="33" t="s">
        <v>30</v>
      </c>
      <c r="D44" s="56" t="s">
        <v>31</v>
      </c>
      <c r="E44" s="139" t="str">
        <f t="shared" si="0"/>
        <v>Centrifuga HETTICH EBA 21</v>
      </c>
      <c r="F44" s="99"/>
      <c r="G44" s="100"/>
      <c r="H44" s="204">
        <v>2007</v>
      </c>
      <c r="I44" s="111"/>
    </row>
    <row r="45" spans="2:9" s="140" customFormat="1" ht="12.75" hidden="1" customHeight="1">
      <c r="B45" s="102">
        <v>40</v>
      </c>
      <c r="C45" s="33" t="s">
        <v>117</v>
      </c>
      <c r="D45" s="56" t="s">
        <v>119</v>
      </c>
      <c r="E45" s="139" t="str">
        <f t="shared" si="0"/>
        <v>Mikroskopas MCX 300</v>
      </c>
      <c r="F45" s="99"/>
      <c r="G45" s="100"/>
      <c r="H45" s="204">
        <v>2007</v>
      </c>
      <c r="I45" s="111"/>
    </row>
    <row r="46" spans="2:9" s="140" customFormat="1" ht="12.75" hidden="1" customHeight="1">
      <c r="B46" s="102">
        <v>41</v>
      </c>
      <c r="C46" s="33" t="s">
        <v>117</v>
      </c>
      <c r="D46" s="79" t="s">
        <v>120</v>
      </c>
      <c r="E46" s="139" t="str">
        <f t="shared" si="0"/>
        <v>Mikroskopas Micros</v>
      </c>
      <c r="F46" s="99"/>
      <c r="G46" s="100"/>
      <c r="H46" s="204"/>
      <c r="I46" s="111"/>
    </row>
    <row r="47" spans="2:9" s="140" customFormat="1" ht="12.75" hidden="1" customHeight="1">
      <c r="B47" s="102">
        <v>42</v>
      </c>
      <c r="C47" s="33" t="s">
        <v>117</v>
      </c>
      <c r="D47" s="79" t="s">
        <v>121</v>
      </c>
      <c r="E47" s="139" t="str">
        <f t="shared" si="0"/>
        <v>Mikroskopas OLYMPUS CH 30RF200</v>
      </c>
      <c r="F47" s="99"/>
      <c r="G47" s="100"/>
      <c r="H47" s="204"/>
      <c r="I47" s="111"/>
    </row>
    <row r="48" spans="2:9" s="140" customFormat="1" ht="12.75" hidden="1" customHeight="1">
      <c r="B48" s="102">
        <v>43</v>
      </c>
      <c r="C48" s="35" t="s">
        <v>122</v>
      </c>
      <c r="D48" s="66" t="s">
        <v>123</v>
      </c>
      <c r="E48" s="139" t="str">
        <f t="shared" si="0"/>
        <v>Mikrotomas  LEICA RM2125/RT</v>
      </c>
      <c r="F48" s="99"/>
      <c r="G48" s="100"/>
      <c r="H48" s="204">
        <v>2007</v>
      </c>
      <c r="I48" s="111"/>
    </row>
    <row r="49" spans="2:9" s="140" customFormat="1" ht="12.75" hidden="1" customHeight="1">
      <c r="B49" s="102">
        <v>44</v>
      </c>
      <c r="C49" s="33" t="s">
        <v>124</v>
      </c>
      <c r="D49" s="33" t="s">
        <v>125</v>
      </c>
      <c r="E49" s="139" t="str">
        <f t="shared" si="0"/>
        <v>Mikrotomas  MICROM ERGOSTAR HM-200</v>
      </c>
      <c r="F49" s="99"/>
      <c r="G49" s="100"/>
      <c r="H49" s="204">
        <v>2003</v>
      </c>
      <c r="I49" s="111"/>
    </row>
    <row r="50" spans="2:9" s="140" customFormat="1" ht="12.75" hidden="1" customHeight="1">
      <c r="B50" s="102">
        <v>45</v>
      </c>
      <c r="C50" s="33" t="s">
        <v>144</v>
      </c>
      <c r="D50" s="33" t="s">
        <v>145</v>
      </c>
      <c r="E50" s="139" t="str">
        <f t="shared" si="0"/>
        <v>Operacinis šviestuvas CHROMOPHARE D 510</v>
      </c>
      <c r="F50" s="99"/>
      <c r="G50" s="100"/>
      <c r="H50" s="204">
        <v>2008</v>
      </c>
      <c r="I50" s="111"/>
    </row>
    <row r="51" spans="2:9" s="140" customFormat="1" ht="12.75" hidden="1" customHeight="1">
      <c r="B51" s="102">
        <v>46</v>
      </c>
      <c r="C51" s="33" t="s">
        <v>148</v>
      </c>
      <c r="D51" s="33" t="s">
        <v>149</v>
      </c>
      <c r="E51" s="139" t="str">
        <f t="shared" si="0"/>
        <v>Pakėlimo įrenginys HTW 50/100</v>
      </c>
      <c r="F51" s="99"/>
      <c r="G51" s="100"/>
      <c r="H51" s="204">
        <v>2008</v>
      </c>
      <c r="I51" s="111"/>
    </row>
    <row r="52" spans="2:9" s="140" customFormat="1" ht="12.75" hidden="1" customHeight="1">
      <c r="B52" s="102">
        <v>47</v>
      </c>
      <c r="C52" s="33" t="s">
        <v>184</v>
      </c>
      <c r="D52" s="36" t="s">
        <v>615</v>
      </c>
      <c r="E52" s="139" t="str">
        <f t="shared" si="0"/>
        <v>Šaldytuvas kūnams AH45C3E</v>
      </c>
      <c r="F52" s="99"/>
      <c r="G52" s="100"/>
      <c r="H52" s="204"/>
      <c r="I52" s="111"/>
    </row>
    <row r="53" spans="2:9" s="140" customFormat="1" ht="12.75" hidden="1" customHeight="1">
      <c r="B53" s="102">
        <v>48</v>
      </c>
      <c r="C53" s="33" t="s">
        <v>184</v>
      </c>
      <c r="D53" s="33" t="s">
        <v>185</v>
      </c>
      <c r="E53" s="139" t="str">
        <f t="shared" si="0"/>
        <v>Šaldytuvas kūnams KZM 40/300</v>
      </c>
      <c r="F53" s="99"/>
      <c r="G53" s="100"/>
      <c r="H53" s="204">
        <v>2008</v>
      </c>
      <c r="I53" s="111"/>
    </row>
    <row r="54" spans="2:9" s="140" customFormat="1" ht="12.75" hidden="1" customHeight="1">
      <c r="B54" s="102">
        <v>49</v>
      </c>
      <c r="C54" s="35" t="s">
        <v>550</v>
      </c>
      <c r="D54" s="33">
        <v>1052</v>
      </c>
      <c r="E54" s="139" t="str">
        <f t="shared" si="0"/>
        <v>Vandens vonelė 1052</v>
      </c>
      <c r="F54" s="99"/>
      <c r="G54" s="100"/>
      <c r="H54" s="204">
        <v>2007</v>
      </c>
      <c r="I54" s="111"/>
    </row>
    <row r="55" spans="2:9" s="140" customFormat="1" ht="12.75" hidden="1" customHeight="1" thickBot="1">
      <c r="B55" s="102">
        <v>50</v>
      </c>
      <c r="C55" s="33" t="s">
        <v>30</v>
      </c>
      <c r="D55" s="36" t="s">
        <v>32</v>
      </c>
      <c r="E55" s="139" t="str">
        <f t="shared" si="0"/>
        <v>Centrifuga LABOFUGE 400</v>
      </c>
      <c r="F55" s="99"/>
      <c r="G55" s="100"/>
      <c r="H55" s="204">
        <v>2002</v>
      </c>
      <c r="I55" s="111"/>
    </row>
    <row r="56" spans="2:9" s="140" customFormat="1" ht="12.75" hidden="1" customHeight="1">
      <c r="B56" s="102">
        <v>51</v>
      </c>
      <c r="C56" s="134" t="s">
        <v>30</v>
      </c>
      <c r="D56" s="126" t="s">
        <v>616</v>
      </c>
      <c r="E56" s="139" t="str">
        <f t="shared" si="0"/>
        <v>Centrifuga Centurion Scientific K241</v>
      </c>
      <c r="F56" s="99"/>
      <c r="G56" s="100"/>
      <c r="H56" s="204">
        <v>2018</v>
      </c>
      <c r="I56" s="111"/>
    </row>
    <row r="57" spans="2:9" s="140" customFormat="1" ht="12.75" hidden="1" customHeight="1">
      <c r="B57" s="102">
        <v>52</v>
      </c>
      <c r="C57" s="66" t="s">
        <v>113</v>
      </c>
      <c r="D57" s="127" t="s">
        <v>114</v>
      </c>
      <c r="E57" s="139" t="str">
        <f t="shared" si="0"/>
        <v>Leukogramos skaičiuoklis AC-15</v>
      </c>
      <c r="F57" s="99"/>
      <c r="G57" s="100"/>
      <c r="H57" s="204">
        <v>2011</v>
      </c>
      <c r="I57" s="111"/>
    </row>
    <row r="58" spans="2:9" s="140" customFormat="1" ht="12.75" hidden="1" customHeight="1">
      <c r="B58" s="102">
        <v>53</v>
      </c>
      <c r="C58" s="138" t="s">
        <v>117</v>
      </c>
      <c r="D58" s="128" t="s">
        <v>118</v>
      </c>
      <c r="E58" s="139" t="str">
        <f t="shared" si="0"/>
        <v>Mikroskopas CX-40 Olympus</v>
      </c>
      <c r="F58" s="99"/>
      <c r="G58" s="100"/>
      <c r="H58" s="204"/>
      <c r="I58" s="111"/>
    </row>
    <row r="59" spans="2:9" s="140" customFormat="1" ht="12.75" hidden="1" customHeight="1">
      <c r="B59" s="102">
        <v>54</v>
      </c>
      <c r="C59" s="33" t="s">
        <v>117</v>
      </c>
      <c r="D59" s="36" t="s">
        <v>442</v>
      </c>
      <c r="E59" s="139" t="str">
        <f t="shared" si="0"/>
        <v>Mikroskopas ECLIPSE E100</v>
      </c>
      <c r="F59" s="99"/>
      <c r="G59" s="100"/>
      <c r="H59" s="204">
        <v>2014</v>
      </c>
      <c r="I59" s="111"/>
    </row>
    <row r="60" spans="2:9" s="140" customFormat="1" ht="12.75" hidden="1" customHeight="1">
      <c r="B60" s="102">
        <v>55</v>
      </c>
      <c r="C60" s="148" t="s">
        <v>431</v>
      </c>
      <c r="D60" s="149" t="s">
        <v>432</v>
      </c>
      <c r="E60" s="139" t="str">
        <f t="shared" si="0"/>
        <v>Laboratorinis šaldiklis Upright Laboratory Freezer</v>
      </c>
      <c r="F60" s="99"/>
      <c r="G60" s="100"/>
      <c r="H60" s="204">
        <v>2016</v>
      </c>
      <c r="I60" s="111"/>
    </row>
    <row r="61" spans="2:9" s="140" customFormat="1" ht="12.75" hidden="1" customHeight="1">
      <c r="B61" s="102">
        <v>56</v>
      </c>
      <c r="C61" s="33" t="s">
        <v>4</v>
      </c>
      <c r="D61" s="54" t="s">
        <v>5</v>
      </c>
      <c r="E61" s="139" t="str">
        <f t="shared" ref="E61:E105" si="1">C61&amp;" "&amp;D61</f>
        <v>Akispūdžio tonometras Schioetz</v>
      </c>
      <c r="F61" s="99"/>
      <c r="G61" s="100"/>
      <c r="H61" s="205"/>
      <c r="I61" s="111"/>
    </row>
    <row r="62" spans="2:9" s="140" customFormat="1" ht="12.75" hidden="1" customHeight="1">
      <c r="B62" s="102">
        <v>57</v>
      </c>
      <c r="C62" s="33" t="s">
        <v>6</v>
      </c>
      <c r="D62" s="33" t="s">
        <v>7</v>
      </c>
      <c r="E62" s="139" t="str">
        <f t="shared" si="1"/>
        <v>Akių oftalmologinis skeneris Alcon Ocuscan</v>
      </c>
      <c r="F62" s="99"/>
      <c r="G62" s="100"/>
      <c r="H62" s="203" t="s">
        <v>10</v>
      </c>
      <c r="I62" s="111"/>
    </row>
    <row r="63" spans="2:9" s="140" customFormat="1" ht="12.75" hidden="1" customHeight="1">
      <c r="B63" s="102">
        <v>58</v>
      </c>
      <c r="C63" s="33" t="s">
        <v>219</v>
      </c>
      <c r="D63" s="33" t="s">
        <v>220</v>
      </c>
      <c r="E63" s="139" t="str">
        <f t="shared" si="1"/>
        <v>AKS monitorius Space Labs 92506</v>
      </c>
      <c r="F63" s="99"/>
      <c r="G63" s="100"/>
      <c r="H63" s="203" t="s">
        <v>216</v>
      </c>
      <c r="I63" s="111"/>
    </row>
    <row r="64" spans="2:9" s="140" customFormat="1" ht="12.75" hidden="1" customHeight="1">
      <c r="B64" s="102">
        <v>59</v>
      </c>
      <c r="C64" s="33" t="s">
        <v>14</v>
      </c>
      <c r="D64" s="80" t="s">
        <v>617</v>
      </c>
      <c r="E64" s="139" t="str">
        <f t="shared" si="1"/>
        <v>Alkotesteris  Drager Alcotest</v>
      </c>
      <c r="F64" s="99"/>
      <c r="G64" s="100"/>
      <c r="H64" s="203" t="s">
        <v>207</v>
      </c>
      <c r="I64" s="111"/>
    </row>
    <row r="65" spans="2:9" s="140" customFormat="1" ht="12.75" hidden="1" customHeight="1">
      <c r="B65" s="102">
        <v>60</v>
      </c>
      <c r="C65" s="33" t="s">
        <v>8</v>
      </c>
      <c r="D65" s="33" t="s">
        <v>108</v>
      </c>
      <c r="E65" s="139" t="str">
        <f t="shared" si="1"/>
        <v>Amnioskopas KARL STORZ</v>
      </c>
      <c r="F65" s="99"/>
      <c r="G65" s="100"/>
      <c r="H65" s="204">
        <v>2016</v>
      </c>
      <c r="I65" s="111"/>
    </row>
    <row r="66" spans="2:9" s="140" customFormat="1" ht="12.75" hidden="1" customHeight="1">
      <c r="B66" s="102">
        <v>61</v>
      </c>
      <c r="C66" s="35" t="s">
        <v>618</v>
      </c>
      <c r="D66" s="33" t="s">
        <v>619</v>
      </c>
      <c r="E66" s="139" t="str">
        <f t="shared" si="1"/>
        <v>Anestetinių dujų garintuvas DO504</v>
      </c>
      <c r="F66" s="99"/>
      <c r="G66" s="100"/>
      <c r="H66" s="203"/>
      <c r="I66" s="111"/>
    </row>
    <row r="67" spans="2:9" s="140" customFormat="1" ht="12.75" hidden="1" customHeight="1">
      <c r="B67" s="102">
        <v>62</v>
      </c>
      <c r="C67" s="35" t="s">
        <v>618</v>
      </c>
      <c r="D67" s="35" t="s">
        <v>620</v>
      </c>
      <c r="E67" s="139" t="str">
        <f t="shared" si="1"/>
        <v>Anestetinių dujų garintuvas Sigma Delta Vapovizer</v>
      </c>
      <c r="F67" s="99"/>
      <c r="G67" s="100"/>
      <c r="H67" s="204"/>
      <c r="I67" s="111"/>
    </row>
    <row r="68" spans="2:9" s="140" customFormat="1" ht="12.75" hidden="1" customHeight="1">
      <c r="B68" s="102">
        <v>63</v>
      </c>
      <c r="C68" s="148" t="s">
        <v>511</v>
      </c>
      <c r="D68" s="148" t="s">
        <v>512</v>
      </c>
      <c r="E68" s="139" t="str">
        <f t="shared" si="1"/>
        <v>Apžiūrai skirta lempa FAMED</v>
      </c>
      <c r="F68" s="99"/>
      <c r="G68" s="100"/>
      <c r="H68" s="203"/>
      <c r="I68" s="111"/>
    </row>
    <row r="69" spans="2:9" s="140" customFormat="1" ht="12.75" hidden="1" customHeight="1">
      <c r="B69" s="102">
        <v>64</v>
      </c>
      <c r="C69" s="33" t="s">
        <v>576</v>
      </c>
      <c r="D69" s="33" t="s">
        <v>577</v>
      </c>
      <c r="E69" s="139" t="str">
        <f t="shared" si="1"/>
        <v>Artroskopinė įranga (elektropeilis) CURIS</v>
      </c>
      <c r="F69" s="99"/>
      <c r="G69" s="100"/>
      <c r="H69" s="203" t="s">
        <v>210</v>
      </c>
      <c r="I69" s="111"/>
    </row>
    <row r="70" spans="2:9" s="140" customFormat="1" ht="12.75" customHeight="1">
      <c r="B70" s="102">
        <v>65</v>
      </c>
      <c r="C70" s="33" t="s">
        <v>578</v>
      </c>
      <c r="D70" s="33" t="s">
        <v>621</v>
      </c>
      <c r="E70" s="139" t="str">
        <f t="shared" si="1"/>
        <v>Artroskopinė pompa CONMED LINVATEC</v>
      </c>
      <c r="F70" s="99"/>
      <c r="G70" s="100"/>
      <c r="H70" s="203" t="s">
        <v>757</v>
      </c>
      <c r="I70" s="111" t="s">
        <v>811</v>
      </c>
    </row>
    <row r="71" spans="2:9" s="140" customFormat="1" ht="12.75" hidden="1" customHeight="1">
      <c r="B71" s="102">
        <v>66</v>
      </c>
      <c r="C71" s="35" t="s">
        <v>17</v>
      </c>
      <c r="D71" s="33" t="s">
        <v>18</v>
      </c>
      <c r="E71" s="139" t="str">
        <f t="shared" si="1"/>
        <v>Artroskopiniai instrumentai Smith &amp; Nephew</v>
      </c>
      <c r="F71" s="99"/>
      <c r="G71" s="100"/>
      <c r="H71" s="203"/>
      <c r="I71" s="111"/>
    </row>
    <row r="72" spans="2:9" s="140" customFormat="1" ht="12.75" hidden="1" customHeight="1">
      <c r="B72" s="102">
        <v>67</v>
      </c>
      <c r="C72" s="150" t="s">
        <v>19</v>
      </c>
      <c r="D72" s="150" t="s">
        <v>622</v>
      </c>
      <c r="E72" s="139" t="str">
        <f t="shared" si="1"/>
        <v>Atsiurbėjas ACCUVAC Rescue WM</v>
      </c>
      <c r="F72" s="99"/>
      <c r="G72" s="100"/>
      <c r="H72" s="203"/>
      <c r="I72" s="111"/>
    </row>
    <row r="73" spans="2:9" s="140" customFormat="1" ht="12.75" hidden="1" customHeight="1">
      <c r="B73" s="102">
        <v>68</v>
      </c>
      <c r="C73" s="35" t="s">
        <v>19</v>
      </c>
      <c r="D73" s="33" t="s">
        <v>513</v>
      </c>
      <c r="E73" s="139" t="str">
        <f t="shared" si="1"/>
        <v>Atsiurbėjas ARDO</v>
      </c>
      <c r="F73" s="99"/>
      <c r="G73" s="100"/>
      <c r="H73" s="203"/>
      <c r="I73" s="111"/>
    </row>
    <row r="74" spans="2:9" s="140" customFormat="1" ht="12.75" hidden="1" customHeight="1">
      <c r="B74" s="102">
        <v>69</v>
      </c>
      <c r="C74" s="35" t="s">
        <v>19</v>
      </c>
      <c r="D74" s="33" t="s">
        <v>514</v>
      </c>
      <c r="E74" s="139" t="str">
        <f t="shared" si="1"/>
        <v>Atsiurbėjas BICAKCILAR</v>
      </c>
      <c r="F74" s="99"/>
      <c r="G74" s="100"/>
      <c r="H74" s="203" t="s">
        <v>211</v>
      </c>
      <c r="I74" s="111"/>
    </row>
    <row r="75" spans="2:9" s="140" customFormat="1" ht="12.75" hidden="1" customHeight="1">
      <c r="B75" s="102">
        <v>70</v>
      </c>
      <c r="C75" s="35" t="s">
        <v>19</v>
      </c>
      <c r="D75" s="33" t="s">
        <v>515</v>
      </c>
      <c r="E75" s="139" t="str">
        <f t="shared" si="1"/>
        <v>Atsiurbėjas FAZZINI</v>
      </c>
      <c r="F75" s="99"/>
      <c r="G75" s="100"/>
      <c r="H75" s="203"/>
      <c r="I75" s="111"/>
    </row>
    <row r="76" spans="2:9" s="140" customFormat="1" ht="12.75" hidden="1" customHeight="1">
      <c r="B76" s="102">
        <v>71</v>
      </c>
      <c r="C76" s="142" t="s">
        <v>19</v>
      </c>
      <c r="D76" s="142" t="s">
        <v>401</v>
      </c>
      <c r="E76" s="139" t="str">
        <f t="shared" si="1"/>
        <v>Atsiurbėjas Gima Super Vega</v>
      </c>
      <c r="F76" s="99"/>
      <c r="G76" s="100"/>
      <c r="H76" s="203" t="s">
        <v>346</v>
      </c>
      <c r="I76" s="111"/>
    </row>
    <row r="77" spans="2:9" s="140" customFormat="1" ht="12.75" hidden="1" customHeight="1">
      <c r="B77" s="102">
        <v>72</v>
      </c>
      <c r="C77" s="35" t="s">
        <v>19</v>
      </c>
      <c r="D77" s="33" t="s">
        <v>20</v>
      </c>
      <c r="E77" s="139" t="str">
        <f t="shared" si="1"/>
        <v>Atsiurbėjas Laerdal LSU</v>
      </c>
      <c r="F77" s="99"/>
      <c r="G77" s="100"/>
      <c r="H77" s="203" t="s">
        <v>210</v>
      </c>
      <c r="I77" s="111"/>
    </row>
    <row r="78" spans="2:9" s="140" customFormat="1" ht="12.75" hidden="1" customHeight="1">
      <c r="B78" s="102">
        <v>73</v>
      </c>
      <c r="C78" s="148" t="s">
        <v>19</v>
      </c>
      <c r="D78" s="148" t="s">
        <v>623</v>
      </c>
      <c r="E78" s="139" t="str">
        <f t="shared" si="1"/>
        <v>Atsiurbėjas Mevacs</v>
      </c>
      <c r="F78" s="99"/>
      <c r="G78" s="100"/>
      <c r="H78" s="113" t="s">
        <v>558</v>
      </c>
      <c r="I78" s="111"/>
    </row>
    <row r="79" spans="2:9" s="140" customFormat="1" ht="12.75" hidden="1" customHeight="1">
      <c r="B79" s="102">
        <v>74</v>
      </c>
      <c r="C79" s="150" t="s">
        <v>19</v>
      </c>
      <c r="D79" s="151" t="s">
        <v>624</v>
      </c>
      <c r="E79" s="139" t="str">
        <f t="shared" si="1"/>
        <v>Atsiurbėjas New Hospivac</v>
      </c>
      <c r="F79" s="99"/>
      <c r="G79" s="100"/>
      <c r="H79" s="204">
        <v>2020</v>
      </c>
      <c r="I79" s="111"/>
    </row>
    <row r="80" spans="2:9" s="140" customFormat="1" ht="12.75" hidden="1" customHeight="1">
      <c r="B80" s="102">
        <v>75</v>
      </c>
      <c r="C80" s="33" t="s">
        <v>19</v>
      </c>
      <c r="D80" s="33" t="s">
        <v>516</v>
      </c>
      <c r="E80" s="139" t="str">
        <f t="shared" si="1"/>
        <v>Atsiurbėjas VACUSON</v>
      </c>
      <c r="F80" s="99"/>
      <c r="G80" s="100"/>
      <c r="H80" s="204"/>
      <c r="I80" s="111"/>
    </row>
    <row r="81" spans="2:9" s="140" customFormat="1" ht="12.75" hidden="1" customHeight="1">
      <c r="B81" s="102">
        <v>76</v>
      </c>
      <c r="C81" s="148" t="s">
        <v>19</v>
      </c>
      <c r="D81" s="148" t="s">
        <v>413</v>
      </c>
      <c r="E81" s="139" t="str">
        <f t="shared" si="1"/>
        <v>Atsiurbėjas Victoria Versa</v>
      </c>
      <c r="F81" s="99"/>
      <c r="G81" s="100"/>
      <c r="H81" s="113" t="s">
        <v>557</v>
      </c>
      <c r="I81" s="111"/>
    </row>
    <row r="82" spans="2:9" s="140" customFormat="1" ht="12.75" hidden="1" customHeight="1">
      <c r="B82" s="102">
        <v>77</v>
      </c>
      <c r="C82" s="148" t="s">
        <v>19</v>
      </c>
      <c r="D82" s="35" t="s">
        <v>625</v>
      </c>
      <c r="E82" s="139" t="str">
        <f t="shared" si="1"/>
        <v>Atsiurbėjas Master Ardo</v>
      </c>
      <c r="F82" s="99"/>
      <c r="G82" s="100"/>
      <c r="H82" s="205" t="s">
        <v>216</v>
      </c>
      <c r="I82" s="111"/>
    </row>
    <row r="83" spans="2:9" s="140" customFormat="1" ht="12.75" hidden="1" customHeight="1">
      <c r="B83" s="102">
        <v>78</v>
      </c>
      <c r="C83" s="35" t="s">
        <v>517</v>
      </c>
      <c r="D83" s="33" t="s">
        <v>518</v>
      </c>
      <c r="E83" s="139" t="str">
        <f t="shared" si="1"/>
        <v>Audiometras-timpanometras AA222</v>
      </c>
      <c r="F83" s="99"/>
      <c r="G83" s="100"/>
      <c r="H83" s="203" t="s">
        <v>558</v>
      </c>
      <c r="I83" s="111"/>
    </row>
    <row r="84" spans="2:9" s="140" customFormat="1" ht="12.75" hidden="1" customHeight="1">
      <c r="B84" s="102">
        <v>79</v>
      </c>
      <c r="C84" s="33" t="s">
        <v>404</v>
      </c>
      <c r="D84" s="33" t="s">
        <v>626</v>
      </c>
      <c r="E84" s="139" t="str">
        <f t="shared" si="1"/>
        <v>Auto tonometras Reichert 7CR Auto</v>
      </c>
      <c r="F84" s="99"/>
      <c r="G84" s="100"/>
      <c r="H84" s="203" t="s">
        <v>346</v>
      </c>
      <c r="I84" s="111"/>
    </row>
    <row r="85" spans="2:9" s="140" customFormat="1" ht="12.75" hidden="1" customHeight="1">
      <c r="B85" s="102">
        <v>80</v>
      </c>
      <c r="C85" s="33" t="s">
        <v>24</v>
      </c>
      <c r="D85" s="33" t="s">
        <v>25</v>
      </c>
      <c r="E85" s="139" t="str">
        <f t="shared" si="1"/>
        <v>Autokeratorefraktometras ACCUREF K-9001</v>
      </c>
      <c r="F85" s="99"/>
      <c r="G85" s="100"/>
      <c r="H85" s="203" t="s">
        <v>210</v>
      </c>
      <c r="I85" s="111"/>
    </row>
    <row r="86" spans="2:9" s="140" customFormat="1" ht="12.75" hidden="1" customHeight="1">
      <c r="B86" s="102">
        <v>81</v>
      </c>
      <c r="C86" s="33" t="s">
        <v>24</v>
      </c>
      <c r="D86" s="33" t="s">
        <v>627</v>
      </c>
      <c r="E86" s="139" t="str">
        <f t="shared" si="1"/>
        <v>Autokeratorefraktometras KR-800</v>
      </c>
      <c r="F86" s="99"/>
      <c r="G86" s="100"/>
      <c r="H86" s="203" t="s">
        <v>560</v>
      </c>
      <c r="I86" s="111"/>
    </row>
    <row r="87" spans="2:9" s="140" customFormat="1" ht="12.75" hidden="1" customHeight="1">
      <c r="B87" s="102">
        <v>82</v>
      </c>
      <c r="C87" s="33" t="s">
        <v>628</v>
      </c>
      <c r="D87" s="33" t="s">
        <v>629</v>
      </c>
      <c r="E87" s="139" t="str">
        <f t="shared" si="1"/>
        <v>Automatinis kraujospūdžio matuoklis HBP-1100</v>
      </c>
      <c r="F87" s="99"/>
      <c r="G87" s="100"/>
      <c r="H87" s="203" t="s">
        <v>264</v>
      </c>
      <c r="I87" s="111"/>
    </row>
    <row r="88" spans="2:9" s="140" customFormat="1" ht="12.75" hidden="1" customHeight="1">
      <c r="B88" s="102">
        <v>83</v>
      </c>
      <c r="C88" s="150" t="s">
        <v>483</v>
      </c>
      <c r="D88" s="150" t="s">
        <v>484</v>
      </c>
      <c r="E88" s="139" t="str">
        <f t="shared" si="1"/>
        <v>Automatinis kraujotakos atkūrimo prietaisas ZOLL Auto Pulse 100</v>
      </c>
      <c r="F88" s="99"/>
      <c r="G88" s="100"/>
      <c r="H88" s="203"/>
      <c r="I88" s="111"/>
    </row>
    <row r="89" spans="2:9" s="140" customFormat="1" ht="12.75" hidden="1" customHeight="1">
      <c r="B89" s="102">
        <v>84</v>
      </c>
      <c r="C89" s="33" t="s">
        <v>630</v>
      </c>
      <c r="D89" s="33" t="s">
        <v>631</v>
      </c>
      <c r="E89" s="139" t="str">
        <f t="shared" si="1"/>
        <v>Autorefraktometras Plusoptix A12R</v>
      </c>
      <c r="F89" s="99"/>
      <c r="G89" s="100"/>
      <c r="H89" s="203" t="s">
        <v>757</v>
      </c>
      <c r="I89" s="111"/>
    </row>
    <row r="90" spans="2:9" s="140" customFormat="1" ht="12.75" hidden="1" customHeight="1">
      <c r="B90" s="102">
        <v>85</v>
      </c>
      <c r="C90" s="142" t="s">
        <v>405</v>
      </c>
      <c r="D90" s="152" t="s">
        <v>406</v>
      </c>
      <c r="E90" s="139" t="str">
        <f t="shared" si="1"/>
        <v>Autorefraktometras-keratometras Canon RK-F2</v>
      </c>
      <c r="F90" s="99"/>
      <c r="G90" s="100"/>
      <c r="H90" s="203" t="s">
        <v>557</v>
      </c>
      <c r="I90" s="111"/>
    </row>
    <row r="91" spans="2:9" s="140" customFormat="1" ht="12.75" hidden="1" customHeight="1">
      <c r="B91" s="102">
        <v>86</v>
      </c>
      <c r="C91" s="146" t="s">
        <v>597</v>
      </c>
      <c r="D91" s="33" t="s">
        <v>598</v>
      </c>
      <c r="E91" s="139" t="str">
        <f t="shared" si="1"/>
        <v>Bakteriocidinė lempa Famed VFS100</v>
      </c>
      <c r="F91" s="99"/>
      <c r="G91" s="100"/>
      <c r="H91" s="203"/>
      <c r="I91" s="111"/>
    </row>
    <row r="92" spans="2:9" s="140" customFormat="1" ht="12.75" hidden="1" customHeight="1">
      <c r="B92" s="102">
        <v>87</v>
      </c>
      <c r="C92" s="33" t="s">
        <v>26</v>
      </c>
      <c r="D92" s="33" t="s">
        <v>632</v>
      </c>
      <c r="E92" s="139" t="str">
        <f t="shared" si="1"/>
        <v>Basonų plovimo-dezinfekavimo mašina BWD 7321 KEN</v>
      </c>
      <c r="F92" s="99"/>
      <c r="G92" s="100"/>
      <c r="H92" s="203"/>
      <c r="I92" s="111"/>
    </row>
    <row r="93" spans="2:9" s="140" customFormat="1" ht="12.75" hidden="1" customHeight="1">
      <c r="B93" s="102">
        <v>88</v>
      </c>
      <c r="C93" s="33" t="s">
        <v>26</v>
      </c>
      <c r="D93" s="33" t="s">
        <v>633</v>
      </c>
      <c r="E93" s="139" t="str">
        <f t="shared" si="1"/>
        <v>Basonų plovimo-dezinfekavimo mašina Ken Sirius 731</v>
      </c>
      <c r="F93" s="99"/>
      <c r="G93" s="100"/>
      <c r="H93" s="203"/>
      <c r="I93" s="111"/>
    </row>
    <row r="94" spans="2:9" s="140" customFormat="1" ht="12.75" hidden="1" customHeight="1">
      <c r="B94" s="102">
        <v>89</v>
      </c>
      <c r="C94" s="35" t="s">
        <v>634</v>
      </c>
      <c r="D94" s="33" t="s">
        <v>635</v>
      </c>
      <c r="E94" s="139" t="str">
        <f t="shared" si="1"/>
        <v>Bipolinis rezektoskopas TCRis</v>
      </c>
      <c r="F94" s="99"/>
      <c r="G94" s="100"/>
      <c r="H94" s="203" t="s">
        <v>207</v>
      </c>
      <c r="I94" s="111"/>
    </row>
    <row r="95" spans="2:9" s="140" customFormat="1" ht="12.75" hidden="1" customHeight="1">
      <c r="B95" s="102">
        <v>90</v>
      </c>
      <c r="C95" s="33" t="s">
        <v>407</v>
      </c>
      <c r="D95" s="33" t="s">
        <v>198</v>
      </c>
      <c r="E95" s="139" t="str">
        <f t="shared" si="1"/>
        <v>Centralizuoto vakuumo sistema RVTM3</v>
      </c>
      <c r="F95" s="99"/>
      <c r="G95" s="100"/>
      <c r="H95" s="204">
        <v>2015</v>
      </c>
      <c r="I95" s="111"/>
    </row>
    <row r="96" spans="2:9" s="140" customFormat="1" ht="12.75" hidden="1" customHeight="1">
      <c r="B96" s="102">
        <v>91</v>
      </c>
      <c r="C96" s="33" t="s">
        <v>580</v>
      </c>
      <c r="D96" s="33" t="s">
        <v>581</v>
      </c>
      <c r="E96" s="139" t="str">
        <f t="shared" si="1"/>
        <v>Chirurginis mikroskopas OPMI VISU 200</v>
      </c>
      <c r="F96" s="99"/>
      <c r="G96" s="100"/>
      <c r="H96" s="203" t="s">
        <v>0</v>
      </c>
      <c r="I96" s="111"/>
    </row>
    <row r="97" spans="2:9" s="140" customFormat="1" ht="12.75" hidden="1" customHeight="1">
      <c r="B97" s="102">
        <v>92</v>
      </c>
      <c r="C97" s="33" t="s">
        <v>36</v>
      </c>
      <c r="D97" s="33" t="s">
        <v>37</v>
      </c>
      <c r="E97" s="139" t="str">
        <f t="shared" si="1"/>
        <v>Čiužinys su kompresoriumi Linet “Proderm 2”</v>
      </c>
      <c r="F97" s="99"/>
      <c r="G97" s="100"/>
      <c r="H97" s="203" t="s">
        <v>210</v>
      </c>
      <c r="I97" s="111"/>
    </row>
    <row r="98" spans="2:9" s="140" customFormat="1" ht="12.75" hidden="1" customHeight="1">
      <c r="B98" s="102">
        <v>93</v>
      </c>
      <c r="C98" s="33" t="s">
        <v>320</v>
      </c>
      <c r="D98" s="33" t="s">
        <v>330</v>
      </c>
      <c r="E98" s="139" t="str">
        <f t="shared" si="1"/>
        <v>Darbinė stotis vaizdams analizuoti ir apdoroti Echo Pac</v>
      </c>
      <c r="F98" s="99"/>
      <c r="G98" s="100"/>
      <c r="H98" s="203" t="s">
        <v>216</v>
      </c>
      <c r="I98" s="111"/>
    </row>
    <row r="99" spans="2:9" s="140" customFormat="1" ht="12.75" hidden="1" customHeight="1">
      <c r="B99" s="102">
        <v>94</v>
      </c>
      <c r="C99" s="33" t="s">
        <v>40</v>
      </c>
      <c r="D99" s="33" t="s">
        <v>582</v>
      </c>
      <c r="E99" s="139" t="str">
        <f t="shared" si="1"/>
        <v>Defibriliatorius CARDIO SERV</v>
      </c>
      <c r="F99" s="99"/>
      <c r="G99" s="100"/>
      <c r="H99" s="203" t="s">
        <v>213</v>
      </c>
      <c r="I99" s="111"/>
    </row>
    <row r="100" spans="2:9" s="140" customFormat="1" ht="12.75" hidden="1" customHeight="1">
      <c r="B100" s="102">
        <v>95</v>
      </c>
      <c r="C100" s="33" t="s">
        <v>40</v>
      </c>
      <c r="D100" s="33" t="s">
        <v>41</v>
      </c>
      <c r="E100" s="139" t="str">
        <f t="shared" si="1"/>
        <v>Defibriliatorius Cardiomax</v>
      </c>
      <c r="F100" s="99"/>
      <c r="G100" s="100"/>
      <c r="H100" s="203" t="s">
        <v>207</v>
      </c>
      <c r="I100" s="111"/>
    </row>
    <row r="101" spans="2:9" s="140" customFormat="1" ht="12.75" hidden="1" customHeight="1">
      <c r="B101" s="102">
        <v>96</v>
      </c>
      <c r="C101" s="142" t="s">
        <v>40</v>
      </c>
      <c r="D101" s="142" t="s">
        <v>222</v>
      </c>
      <c r="E101" s="139" t="str">
        <f t="shared" si="1"/>
        <v>Defibriliatorius CR Plus</v>
      </c>
      <c r="F101" s="99"/>
      <c r="G101" s="100"/>
      <c r="H101" s="204"/>
      <c r="I101" s="111"/>
    </row>
    <row r="102" spans="2:9" s="140" customFormat="1" ht="12.75" hidden="1" customHeight="1">
      <c r="B102" s="102">
        <v>97</v>
      </c>
      <c r="C102" s="150" t="s">
        <v>40</v>
      </c>
      <c r="D102" s="150" t="s">
        <v>636</v>
      </c>
      <c r="E102" s="139" t="str">
        <f t="shared" si="1"/>
        <v>Defibriliatorius Heart Start/Stream</v>
      </c>
      <c r="F102" s="99"/>
      <c r="G102" s="100"/>
      <c r="H102" s="203"/>
      <c r="I102" s="111"/>
    </row>
    <row r="103" spans="2:9" s="140" customFormat="1" ht="12.75" hidden="1" customHeight="1">
      <c r="B103" s="102">
        <v>98</v>
      </c>
      <c r="C103" s="33" t="s">
        <v>40</v>
      </c>
      <c r="D103" s="33" t="s">
        <v>285</v>
      </c>
      <c r="E103" s="139" t="str">
        <f t="shared" si="1"/>
        <v>Defibriliatorius HeartSave AED-M</v>
      </c>
      <c r="F103" s="99"/>
      <c r="G103" s="100"/>
      <c r="H103" s="203" t="s">
        <v>305</v>
      </c>
      <c r="I103" s="111"/>
    </row>
    <row r="104" spans="2:9" s="140" customFormat="1" ht="12.75" hidden="1" customHeight="1">
      <c r="B104" s="102">
        <v>99</v>
      </c>
      <c r="C104" s="148" t="s">
        <v>40</v>
      </c>
      <c r="D104" s="148" t="s">
        <v>520</v>
      </c>
      <c r="E104" s="139" t="str">
        <f t="shared" si="1"/>
        <v>Defibriliatorius LIFEPAK 20e</v>
      </c>
      <c r="F104" s="99"/>
      <c r="G104" s="100"/>
      <c r="H104" s="113"/>
      <c r="I104" s="111"/>
    </row>
    <row r="105" spans="2:9" s="140" customFormat="1" ht="12.75" hidden="1" customHeight="1">
      <c r="B105" s="102">
        <v>100</v>
      </c>
      <c r="C105" s="33" t="s">
        <v>40</v>
      </c>
      <c r="D105" s="33" t="s">
        <v>42</v>
      </c>
      <c r="E105" s="139" t="str">
        <f t="shared" si="1"/>
        <v>Defibriliatorius Master XL M1723A</v>
      </c>
      <c r="F105" s="99"/>
      <c r="G105" s="100"/>
      <c r="H105" s="203"/>
      <c r="I105" s="111"/>
    </row>
    <row r="106" spans="2:9" s="140" customFormat="1" ht="12.75" hidden="1" customHeight="1">
      <c r="B106" s="102">
        <v>101</v>
      </c>
      <c r="C106" s="33" t="s">
        <v>40</v>
      </c>
      <c r="D106" s="33" t="s">
        <v>43</v>
      </c>
      <c r="E106" s="139" t="str">
        <f t="shared" ref="E106:E166" si="2">C106&amp;" "&amp;D106</f>
        <v>Defibriliatorius Primedic Defi B</v>
      </c>
      <c r="F106" s="99"/>
      <c r="G106" s="100"/>
      <c r="H106" s="204">
        <v>2011</v>
      </c>
      <c r="I106" s="111"/>
    </row>
    <row r="107" spans="2:9" s="140" customFormat="1" ht="12.75" hidden="1" customHeight="1">
      <c r="B107" s="102">
        <v>102</v>
      </c>
      <c r="C107" s="150" t="s">
        <v>637</v>
      </c>
      <c r="D107" s="150" t="s">
        <v>481</v>
      </c>
      <c r="E107" s="139" t="str">
        <f t="shared" si="2"/>
        <v>Defibriliatorius-monitorius ZOLL X Series</v>
      </c>
      <c r="F107" s="99"/>
      <c r="G107" s="100"/>
      <c r="H107" s="203"/>
      <c r="I107" s="111"/>
    </row>
    <row r="108" spans="2:9" s="140" customFormat="1" ht="12.75" hidden="1" customHeight="1">
      <c r="B108" s="102">
        <v>103</v>
      </c>
      <c r="C108" s="33" t="s">
        <v>44</v>
      </c>
      <c r="D108" s="33" t="s">
        <v>45</v>
      </c>
      <c r="E108" s="139" t="str">
        <f t="shared" si="2"/>
        <v>Deguonies drėkinimo-šildymo sistema HC-150</v>
      </c>
      <c r="F108" s="99"/>
      <c r="G108" s="100"/>
      <c r="H108" s="203" t="s">
        <v>212</v>
      </c>
      <c r="I108" s="111"/>
    </row>
    <row r="109" spans="2:9" s="140" customFormat="1" ht="12.75" hidden="1" customHeight="1">
      <c r="B109" s="102">
        <v>104</v>
      </c>
      <c r="C109" s="33" t="s">
        <v>46</v>
      </c>
      <c r="D109" s="33" t="s">
        <v>638</v>
      </c>
      <c r="E109" s="139" t="str">
        <f t="shared" si="2"/>
        <v>Deguonies drėkintuvai BMI</v>
      </c>
      <c r="F109" s="99"/>
      <c r="G109" s="100"/>
      <c r="H109" s="203"/>
      <c r="I109" s="111"/>
    </row>
    <row r="110" spans="2:9" s="140" customFormat="1" ht="12.75" hidden="1" customHeight="1">
      <c r="B110" s="102">
        <v>105</v>
      </c>
      <c r="C110" s="33" t="s">
        <v>46</v>
      </c>
      <c r="D110" s="56" t="s">
        <v>408</v>
      </c>
      <c r="E110" s="139" t="str">
        <f t="shared" si="2"/>
        <v>Deguonies drėkintuvai Heyer</v>
      </c>
      <c r="F110" s="99"/>
      <c r="G110" s="100"/>
      <c r="H110" s="203"/>
      <c r="I110" s="111"/>
    </row>
    <row r="111" spans="2:9" s="140" customFormat="1" ht="12.75" hidden="1" customHeight="1">
      <c r="B111" s="102">
        <v>106</v>
      </c>
      <c r="C111" s="66" t="s">
        <v>46</v>
      </c>
      <c r="D111" s="66" t="s">
        <v>47</v>
      </c>
      <c r="E111" s="139" t="str">
        <f t="shared" si="2"/>
        <v>Deguonies drėkintuvai MZ103</v>
      </c>
      <c r="F111" s="99"/>
      <c r="G111" s="100"/>
      <c r="H111" s="203"/>
      <c r="I111" s="111"/>
    </row>
    <row r="112" spans="2:9" s="140" customFormat="1" ht="12.75" hidden="1" customHeight="1">
      <c r="B112" s="102">
        <v>107</v>
      </c>
      <c r="C112" s="33" t="s">
        <v>46</v>
      </c>
      <c r="D112" s="33" t="s">
        <v>48</v>
      </c>
      <c r="E112" s="139" t="str">
        <f t="shared" si="2"/>
        <v>Deguonies drėkintuvai RTM-3</v>
      </c>
      <c r="F112" s="99"/>
      <c r="G112" s="100"/>
      <c r="H112" s="204"/>
      <c r="I112" s="111"/>
    </row>
    <row r="113" spans="2:9" s="140" customFormat="1" ht="12.75" hidden="1" customHeight="1">
      <c r="B113" s="102">
        <v>108</v>
      </c>
      <c r="C113" s="33" t="s">
        <v>49</v>
      </c>
      <c r="D113" s="33" t="s">
        <v>596</v>
      </c>
      <c r="E113" s="139" t="str">
        <f t="shared" si="2"/>
        <v>Deguonies koncentratorius OXYMAT 3</v>
      </c>
      <c r="F113" s="99"/>
      <c r="G113" s="100"/>
      <c r="H113" s="203"/>
      <c r="I113" s="111"/>
    </row>
    <row r="114" spans="2:9" s="140" customFormat="1" ht="12.75" hidden="1" customHeight="1">
      <c r="B114" s="102">
        <v>109</v>
      </c>
      <c r="C114" s="33" t="s">
        <v>489</v>
      </c>
      <c r="D114" s="33" t="s">
        <v>490</v>
      </c>
      <c r="E114" s="139" t="str">
        <f t="shared" si="2"/>
        <v>Dermatoskopas Delta 20 Plus</v>
      </c>
      <c r="F114" s="99"/>
      <c r="G114" s="100"/>
      <c r="H114" s="203"/>
      <c r="I114" s="111"/>
    </row>
    <row r="115" spans="2:9" s="140" customFormat="1" ht="12.75" hidden="1" customHeight="1">
      <c r="B115" s="102">
        <v>110</v>
      </c>
      <c r="C115" s="146" t="s">
        <v>583</v>
      </c>
      <c r="D115" s="37" t="s">
        <v>639</v>
      </c>
      <c r="E115" s="139" t="str">
        <f t="shared" si="2"/>
        <v>Dezinfekcinis įrenginys MEDISTER 160</v>
      </c>
      <c r="F115" s="99"/>
      <c r="G115" s="100"/>
      <c r="H115" s="8"/>
      <c r="I115" s="111"/>
    </row>
    <row r="116" spans="2:9" s="140" customFormat="1" ht="12.75" hidden="1" customHeight="1">
      <c r="B116" s="102">
        <v>111</v>
      </c>
      <c r="C116" s="33" t="s">
        <v>583</v>
      </c>
      <c r="D116" s="33" t="s">
        <v>584</v>
      </c>
      <c r="E116" s="139" t="str">
        <f t="shared" si="2"/>
        <v>Dezinfekcinis įrenginys S 606</v>
      </c>
      <c r="F116" s="99"/>
      <c r="G116" s="100"/>
      <c r="H116" s="204"/>
      <c r="I116" s="111"/>
    </row>
    <row r="117" spans="2:9" s="140" customFormat="1" ht="12.75" hidden="1" customHeight="1">
      <c r="B117" s="102">
        <v>112</v>
      </c>
      <c r="C117" s="153" t="s">
        <v>600</v>
      </c>
      <c r="D117" s="33" t="s">
        <v>640</v>
      </c>
      <c r="E117" s="139" t="str">
        <f t="shared" si="2"/>
        <v>Didelio O2 srauto terapijos aparatas Airvo 2</v>
      </c>
      <c r="F117" s="99"/>
      <c r="G117" s="100"/>
      <c r="H117" s="203" t="s">
        <v>756</v>
      </c>
      <c r="I117" s="111"/>
    </row>
    <row r="118" spans="2:9" s="140" customFormat="1" ht="12.75" hidden="1" customHeight="1">
      <c r="B118" s="102">
        <v>113</v>
      </c>
      <c r="C118" s="153" t="s">
        <v>600</v>
      </c>
      <c r="D118" s="37" t="s">
        <v>641</v>
      </c>
      <c r="E118" s="139" t="str">
        <f t="shared" si="2"/>
        <v>Didelio O2 srauto terapijos aparatas H80</v>
      </c>
      <c r="F118" s="99"/>
      <c r="G118" s="100"/>
      <c r="H118" s="203" t="s">
        <v>756</v>
      </c>
      <c r="I118" s="111"/>
    </row>
    <row r="119" spans="2:9" s="140" customFormat="1" ht="12.75" hidden="1" customHeight="1">
      <c r="B119" s="102">
        <v>114</v>
      </c>
      <c r="C119" s="33" t="s">
        <v>55</v>
      </c>
      <c r="D119" s="33" t="s">
        <v>642</v>
      </c>
      <c r="E119" s="139" t="str">
        <f t="shared" si="2"/>
        <v>Distiliatorius SUE2</v>
      </c>
      <c r="F119" s="99"/>
      <c r="G119" s="100"/>
      <c r="H119" s="203" t="s">
        <v>757</v>
      </c>
      <c r="I119" s="111"/>
    </row>
    <row r="120" spans="2:9" s="140" customFormat="1" ht="12.75" hidden="1" customHeight="1">
      <c r="B120" s="102">
        <v>115</v>
      </c>
      <c r="C120" s="35" t="s">
        <v>223</v>
      </c>
      <c r="D120" s="35" t="s">
        <v>224</v>
      </c>
      <c r="E120" s="139" t="str">
        <f t="shared" si="2"/>
        <v>Dušo vežimėlis Clean ETAC</v>
      </c>
      <c r="F120" s="99"/>
      <c r="G120" s="100"/>
      <c r="H120" s="205" t="s">
        <v>216</v>
      </c>
      <c r="I120" s="111"/>
    </row>
    <row r="121" spans="2:9" s="140" customFormat="1" ht="12.75" hidden="1" customHeight="1">
      <c r="B121" s="102">
        <v>116</v>
      </c>
      <c r="C121" s="33" t="s">
        <v>60</v>
      </c>
      <c r="D121" s="33" t="s">
        <v>61</v>
      </c>
      <c r="E121" s="139" t="str">
        <f t="shared" si="2"/>
        <v>El. Akumuliatorinis keltuvas Arnold 150</v>
      </c>
      <c r="F121" s="99"/>
      <c r="G121" s="100"/>
      <c r="H121" s="203" t="s">
        <v>207</v>
      </c>
      <c r="I121" s="111"/>
    </row>
    <row r="122" spans="2:9" s="140" customFormat="1" ht="12.75" hidden="1" customHeight="1">
      <c r="B122" s="102">
        <v>117</v>
      </c>
      <c r="C122" s="33" t="s">
        <v>643</v>
      </c>
      <c r="D122" s="33" t="s">
        <v>644</v>
      </c>
      <c r="E122" s="139" t="str">
        <f t="shared" si="2"/>
        <v>El. masažo stalas MTE-2</v>
      </c>
      <c r="F122" s="99"/>
      <c r="G122" s="100"/>
      <c r="H122" s="203"/>
      <c r="I122" s="111"/>
    </row>
    <row r="123" spans="2:9" s="140" customFormat="1" ht="12.75" hidden="1" customHeight="1">
      <c r="B123" s="102">
        <v>118</v>
      </c>
      <c r="C123" s="33" t="s">
        <v>645</v>
      </c>
      <c r="D123" s="33" t="s">
        <v>410</v>
      </c>
      <c r="E123" s="139" t="str">
        <f t="shared" si="2"/>
        <v>Elektrinė kušetė Ecopostural</v>
      </c>
      <c r="F123" s="99"/>
      <c r="G123" s="100"/>
      <c r="H123" s="204"/>
      <c r="I123" s="111"/>
    </row>
    <row r="124" spans="2:9" s="140" customFormat="1" ht="12.75" hidden="1" customHeight="1">
      <c r="B124" s="102">
        <v>119</v>
      </c>
      <c r="C124" s="33" t="s">
        <v>646</v>
      </c>
      <c r="D124" s="33" t="s">
        <v>647</v>
      </c>
      <c r="E124" s="139" t="str">
        <f t="shared" si="2"/>
        <v>Elektrinis staliukas STM-1</v>
      </c>
      <c r="F124" s="99"/>
      <c r="G124" s="100"/>
      <c r="H124" s="203" t="s">
        <v>346</v>
      </c>
      <c r="I124" s="111"/>
    </row>
    <row r="125" spans="2:9" s="140" customFormat="1" ht="12.75" hidden="1" customHeight="1">
      <c r="B125" s="102">
        <v>120</v>
      </c>
      <c r="C125" s="58" t="s">
        <v>585</v>
      </c>
      <c r="D125" s="33" t="s">
        <v>586</v>
      </c>
      <c r="E125" s="139" t="str">
        <f t="shared" si="2"/>
        <v>Elektrochirurginis aparatas ESU-X 350</v>
      </c>
      <c r="F125" s="99"/>
      <c r="G125" s="100"/>
      <c r="H125" s="203" t="s">
        <v>0</v>
      </c>
      <c r="I125" s="111"/>
    </row>
    <row r="126" spans="2:9" s="140" customFormat="1" ht="12.75" hidden="1" customHeight="1">
      <c r="B126" s="102">
        <v>121</v>
      </c>
      <c r="C126" s="33" t="s">
        <v>648</v>
      </c>
      <c r="D126" s="33" t="s">
        <v>62</v>
      </c>
      <c r="E126" s="139" t="str">
        <f t="shared" si="2"/>
        <v>Elektrochirurginis generatorius MCB-200</v>
      </c>
      <c r="F126" s="99"/>
      <c r="G126" s="100"/>
      <c r="H126" s="204">
        <v>2011</v>
      </c>
      <c r="I126" s="111"/>
    </row>
    <row r="127" spans="2:9" s="140" customFormat="1" ht="12.75" hidden="1" customHeight="1">
      <c r="B127" s="102">
        <v>122</v>
      </c>
      <c r="C127" s="150" t="s">
        <v>491</v>
      </c>
      <c r="D127" s="33" t="s">
        <v>500</v>
      </c>
      <c r="E127" s="139" t="str">
        <f t="shared" si="2"/>
        <v>Elektrokoaguliatorius DIATERMO MB 160D</v>
      </c>
      <c r="F127" s="99"/>
      <c r="G127" s="100"/>
      <c r="H127" s="203" t="s">
        <v>559</v>
      </c>
      <c r="I127" s="111"/>
    </row>
    <row r="128" spans="2:9" s="140" customFormat="1" ht="12.75" hidden="1" customHeight="1">
      <c r="B128" s="102">
        <v>123</v>
      </c>
      <c r="C128" s="150" t="s">
        <v>491</v>
      </c>
      <c r="D128" s="150" t="s">
        <v>492</v>
      </c>
      <c r="E128" s="139" t="str">
        <f t="shared" si="2"/>
        <v>Elektrokoaguliatorius Spot Removal F-829</v>
      </c>
      <c r="F128" s="99"/>
      <c r="G128" s="100"/>
      <c r="H128" s="203"/>
      <c r="I128" s="111"/>
    </row>
    <row r="129" spans="2:9" s="140" customFormat="1" ht="12.75" hidden="1" customHeight="1">
      <c r="B129" s="102">
        <v>124</v>
      </c>
      <c r="C129" s="81" t="s">
        <v>63</v>
      </c>
      <c r="D129" s="33" t="s">
        <v>141</v>
      </c>
      <c r="E129" s="139" t="str">
        <f t="shared" si="2"/>
        <v>Elektropeilis AESCULAP</v>
      </c>
      <c r="F129" s="99"/>
      <c r="G129" s="100"/>
      <c r="H129" s="203"/>
      <c r="I129" s="111"/>
    </row>
    <row r="130" spans="2:9" s="140" customFormat="1" ht="12.75" hidden="1" customHeight="1">
      <c r="B130" s="102">
        <v>125</v>
      </c>
      <c r="C130" s="66" t="s">
        <v>63</v>
      </c>
      <c r="D130" s="33" t="s">
        <v>64</v>
      </c>
      <c r="E130" s="139" t="str">
        <f t="shared" si="2"/>
        <v>Elektropeilis ELEKTROTOM 505</v>
      </c>
      <c r="F130" s="99"/>
      <c r="G130" s="100"/>
      <c r="H130" s="203"/>
      <c r="I130" s="111"/>
    </row>
    <row r="131" spans="2:9" s="140" customFormat="1" ht="12.75" hidden="1" customHeight="1">
      <c r="B131" s="102">
        <v>126</v>
      </c>
      <c r="C131" s="35" t="s">
        <v>63</v>
      </c>
      <c r="D131" s="33" t="s">
        <v>649</v>
      </c>
      <c r="E131" s="139" t="str">
        <f t="shared" si="2"/>
        <v>Elektropeilis ERBE</v>
      </c>
      <c r="F131" s="99"/>
      <c r="G131" s="100"/>
      <c r="H131" s="204"/>
      <c r="I131" s="111"/>
    </row>
    <row r="132" spans="2:9" s="140" customFormat="1" ht="12.75" hidden="1" customHeight="1">
      <c r="B132" s="102">
        <v>127</v>
      </c>
      <c r="C132" s="35" t="s">
        <v>63</v>
      </c>
      <c r="D132" s="33" t="s">
        <v>108</v>
      </c>
      <c r="E132" s="139" t="str">
        <f t="shared" si="2"/>
        <v>Elektropeilis KARL STORZ</v>
      </c>
      <c r="F132" s="100"/>
      <c r="G132" s="100"/>
      <c r="H132" s="203"/>
      <c r="I132" s="111"/>
    </row>
    <row r="133" spans="2:9" s="140" customFormat="1" ht="12.75" hidden="1" customHeight="1">
      <c r="B133" s="102">
        <v>128</v>
      </c>
      <c r="C133" s="35" t="s">
        <v>63</v>
      </c>
      <c r="D133" s="33" t="s">
        <v>73</v>
      </c>
      <c r="E133" s="139" t="str">
        <f t="shared" si="2"/>
        <v>Elektropeilis OLYMPUS</v>
      </c>
      <c r="F133" s="100"/>
      <c r="G133" s="100"/>
      <c r="H133" s="203"/>
      <c r="I133" s="111"/>
    </row>
    <row r="134" spans="2:9" s="140" customFormat="1" ht="12.75" hidden="1" customHeight="1">
      <c r="B134" s="102">
        <v>129</v>
      </c>
      <c r="C134" s="33" t="s">
        <v>70</v>
      </c>
      <c r="D134" s="33" t="s">
        <v>71</v>
      </c>
      <c r="E134" s="139" t="str">
        <f t="shared" si="2"/>
        <v>Encefalografas Explorer BE Light 28</v>
      </c>
      <c r="F134" s="100"/>
      <c r="G134" s="100"/>
      <c r="H134" s="204">
        <v>2008</v>
      </c>
      <c r="I134" s="111"/>
    </row>
    <row r="135" spans="2:9" s="140" customFormat="1" ht="12.75" hidden="1" customHeight="1">
      <c r="B135" s="102">
        <v>130</v>
      </c>
      <c r="C135" s="146" t="s">
        <v>75</v>
      </c>
      <c r="D135" s="146" t="s">
        <v>650</v>
      </c>
      <c r="E135" s="139" t="str">
        <f t="shared" si="2"/>
        <v>Endoskopų plovimo-dezinfekavimo mašina DETROWASH 8002</v>
      </c>
      <c r="F135" s="100"/>
      <c r="G135" s="100"/>
      <c r="H135" s="204">
        <v>2020</v>
      </c>
      <c r="I135" s="111"/>
    </row>
    <row r="136" spans="2:9" s="140" customFormat="1" ht="12.75" hidden="1" customHeight="1">
      <c r="B136" s="102">
        <v>131</v>
      </c>
      <c r="C136" s="146" t="s">
        <v>75</v>
      </c>
      <c r="D136" s="154" t="s">
        <v>479</v>
      </c>
      <c r="E136" s="139" t="str">
        <f t="shared" si="2"/>
        <v>Endoskopų plovimo-dezinfekavimo mašina DSD-201</v>
      </c>
      <c r="F136" s="100"/>
      <c r="G136" s="100"/>
      <c r="H136" s="204">
        <v>2018</v>
      </c>
      <c r="I136" s="111"/>
    </row>
    <row r="137" spans="2:9" s="140" customFormat="1" ht="12.75" hidden="1" customHeight="1">
      <c r="B137" s="102">
        <v>132</v>
      </c>
      <c r="C137" s="33" t="s">
        <v>651</v>
      </c>
      <c r="D137" s="33" t="s">
        <v>287</v>
      </c>
      <c r="E137" s="139" t="str">
        <f t="shared" si="2"/>
        <v>Enterinės mitybos pompa KANGAROO e Pump</v>
      </c>
      <c r="F137" s="100"/>
      <c r="G137" s="100"/>
      <c r="H137" s="203" t="s">
        <v>305</v>
      </c>
      <c r="I137" s="111"/>
    </row>
    <row r="138" spans="2:9" s="140" customFormat="1" ht="12.75" hidden="1" customHeight="1">
      <c r="B138" s="102">
        <v>133</v>
      </c>
      <c r="C138" s="142" t="s">
        <v>322</v>
      </c>
      <c r="D138" s="142" t="s">
        <v>332</v>
      </c>
      <c r="E138" s="139" t="str">
        <f t="shared" si="2"/>
        <v>Fototerapijos prietaisas mavi LED 30220</v>
      </c>
      <c r="F138" s="100"/>
      <c r="G138" s="100"/>
      <c r="H138" s="205" t="s">
        <v>264</v>
      </c>
      <c r="I138" s="111"/>
    </row>
    <row r="139" spans="2:9" s="140" customFormat="1" ht="12.75" hidden="1" customHeight="1">
      <c r="B139" s="102">
        <v>134</v>
      </c>
      <c r="C139" s="33" t="s">
        <v>495</v>
      </c>
      <c r="D139" s="33" t="s">
        <v>496</v>
      </c>
      <c r="E139" s="139" t="str">
        <f t="shared" si="2"/>
        <v>Galvos LOR lempa ATMOS HL 21</v>
      </c>
      <c r="F139" s="99"/>
      <c r="G139" s="100"/>
      <c r="H139" s="203"/>
      <c r="I139" s="111"/>
    </row>
    <row r="140" spans="2:9" s="140" customFormat="1" ht="12.75" hidden="1" customHeight="1">
      <c r="B140" s="102">
        <v>135</v>
      </c>
      <c r="C140" s="35" t="s">
        <v>652</v>
      </c>
      <c r="D140" s="33" t="s">
        <v>653</v>
      </c>
      <c r="E140" s="139" t="str">
        <f t="shared" si="2"/>
        <v>Galvos šviesos lempos šaltinis HEINE HK 7000</v>
      </c>
      <c r="F140" s="99"/>
      <c r="G140" s="100"/>
      <c r="H140" s="203" t="s">
        <v>211</v>
      </c>
      <c r="I140" s="111"/>
    </row>
    <row r="141" spans="2:9" s="140" customFormat="1" ht="12.75" hidden="1" customHeight="1">
      <c r="B141" s="102">
        <v>136</v>
      </c>
      <c r="C141" s="33" t="s">
        <v>78</v>
      </c>
      <c r="D141" s="33" t="s">
        <v>415</v>
      </c>
      <c r="E141" s="139" t="str">
        <f t="shared" si="2"/>
        <v>Generatorius aerozolinis STERINIS SR 1V5</v>
      </c>
      <c r="F141" s="99"/>
      <c r="G141" s="100"/>
      <c r="H141" s="203" t="s">
        <v>215</v>
      </c>
      <c r="I141" s="111"/>
    </row>
    <row r="142" spans="2:9" s="140" customFormat="1" ht="12.75" hidden="1" customHeight="1">
      <c r="B142" s="102">
        <v>137</v>
      </c>
      <c r="C142" s="33" t="s">
        <v>79</v>
      </c>
      <c r="D142" s="33" t="s">
        <v>654</v>
      </c>
      <c r="E142" s="139" t="str">
        <f t="shared" si="2"/>
        <v>Gimdymo lova Birthright 170000</v>
      </c>
      <c r="F142" s="99"/>
      <c r="G142" s="100"/>
      <c r="H142" s="204">
        <v>2008</v>
      </c>
      <c r="I142" s="111"/>
    </row>
    <row r="143" spans="2:9" s="140" customFormat="1" ht="12.75" hidden="1" customHeight="1">
      <c r="B143" s="102">
        <v>138</v>
      </c>
      <c r="C143" s="142" t="s">
        <v>416</v>
      </c>
      <c r="D143" s="142" t="s">
        <v>417</v>
      </c>
      <c r="E143" s="139" t="str">
        <f t="shared" si="2"/>
        <v>Ginekologinė kėdė Golem 6 EX</v>
      </c>
      <c r="F143" s="99"/>
      <c r="G143" s="100"/>
      <c r="H143" s="204">
        <v>2016</v>
      </c>
      <c r="I143" s="111"/>
    </row>
    <row r="144" spans="2:9" s="140" customFormat="1" ht="12.75" hidden="1" customHeight="1">
      <c r="B144" s="102">
        <v>139</v>
      </c>
      <c r="C144" s="57" t="s">
        <v>227</v>
      </c>
      <c r="D144" s="35" t="s">
        <v>228</v>
      </c>
      <c r="E144" s="139" t="str">
        <f t="shared" si="2"/>
        <v>Gulinčio paciento transportavimo vežimėlis H69</v>
      </c>
      <c r="F144" s="99"/>
      <c r="G144" s="100"/>
      <c r="H144" s="205" t="s">
        <v>216</v>
      </c>
      <c r="I144" s="111"/>
    </row>
    <row r="145" spans="2:9" s="140" customFormat="1" ht="12.75" hidden="1" customHeight="1">
      <c r="B145" s="102">
        <v>140</v>
      </c>
      <c r="C145" s="33" t="s">
        <v>324</v>
      </c>
      <c r="D145" s="33" t="s">
        <v>334</v>
      </c>
      <c r="E145" s="139" t="str">
        <f t="shared" si="2"/>
        <v>Haloheninė lempa Luxo L 102U/A</v>
      </c>
      <c r="F145" s="99"/>
      <c r="G145" s="100"/>
      <c r="H145" s="204">
        <v>2014</v>
      </c>
      <c r="I145" s="111"/>
    </row>
    <row r="146" spans="2:9" s="140" customFormat="1" ht="12.75" hidden="1" customHeight="1">
      <c r="B146" s="102">
        <v>141</v>
      </c>
      <c r="C146" s="33" t="s">
        <v>81</v>
      </c>
      <c r="D146" s="55" t="s">
        <v>82</v>
      </c>
      <c r="E146" s="139" t="str">
        <f t="shared" si="2"/>
        <v>Haloheninis šviestuvas Chromophare E-650</v>
      </c>
      <c r="F146" s="99"/>
      <c r="G146" s="100"/>
      <c r="H146" s="203" t="s">
        <v>212</v>
      </c>
      <c r="I146" s="111"/>
    </row>
    <row r="147" spans="2:9" s="140" customFormat="1" ht="12.75" hidden="1" customHeight="1">
      <c r="B147" s="102">
        <v>142</v>
      </c>
      <c r="C147" s="33" t="s">
        <v>84</v>
      </c>
      <c r="D147" s="33" t="s">
        <v>85</v>
      </c>
      <c r="E147" s="139" t="str">
        <f t="shared" si="2"/>
        <v>Hysterosalpingografas KB 400/00</v>
      </c>
      <c r="F147" s="99"/>
      <c r="G147" s="100"/>
      <c r="H147" s="204">
        <v>2012</v>
      </c>
      <c r="I147" s="111"/>
    </row>
    <row r="148" spans="2:9" s="140" customFormat="1" ht="12.75" hidden="1" customHeight="1">
      <c r="B148" s="102">
        <v>143</v>
      </c>
      <c r="C148" s="33" t="s">
        <v>325</v>
      </c>
      <c r="D148" s="33" t="s">
        <v>335</v>
      </c>
      <c r="E148" s="139" t="str">
        <f t="shared" si="2"/>
        <v>Holterio analizės sistema Impresario Solo</v>
      </c>
      <c r="F148" s="99"/>
      <c r="G148" s="100"/>
      <c r="H148" s="204"/>
      <c r="I148" s="111"/>
    </row>
    <row r="149" spans="2:9" s="140" customFormat="1" ht="12.75" hidden="1" customHeight="1">
      <c r="B149" s="102">
        <v>144</v>
      </c>
      <c r="C149" s="155" t="s">
        <v>419</v>
      </c>
      <c r="D149" s="155" t="s">
        <v>420</v>
      </c>
      <c r="E149" s="139" t="str">
        <f t="shared" si="2"/>
        <v>Impedanso kardiografijos sistema CardioScreen 2000</v>
      </c>
      <c r="F149" s="99"/>
      <c r="G149" s="100"/>
      <c r="H149" s="203" t="s">
        <v>559</v>
      </c>
      <c r="I149" s="111"/>
    </row>
    <row r="150" spans="2:9" s="140" customFormat="1" ht="12.75" hidden="1" customHeight="1">
      <c r="B150" s="102">
        <v>145</v>
      </c>
      <c r="C150" s="37" t="s">
        <v>655</v>
      </c>
      <c r="D150" s="37" t="s">
        <v>656</v>
      </c>
      <c r="E150" s="139" t="str">
        <f t="shared" si="2"/>
        <v>Infraraudonųjų spindulių termometras Ecomed</v>
      </c>
      <c r="F150" s="99"/>
      <c r="G150" s="100"/>
      <c r="H150" s="203"/>
      <c r="I150" s="111"/>
    </row>
    <row r="151" spans="2:9" s="140" customFormat="1" ht="12.75" hidden="1" customHeight="1">
      <c r="B151" s="102">
        <v>146</v>
      </c>
      <c r="C151" s="37" t="s">
        <v>655</v>
      </c>
      <c r="D151" s="37" t="s">
        <v>657</v>
      </c>
      <c r="E151" s="139" t="str">
        <f t="shared" si="2"/>
        <v>Infraraudonųjų spindulių termometras ZK807</v>
      </c>
      <c r="F151" s="99"/>
      <c r="G151" s="100"/>
      <c r="H151" s="203"/>
      <c r="I151" s="111"/>
    </row>
    <row r="152" spans="2:9" s="140" customFormat="1" ht="12.75" hidden="1" customHeight="1">
      <c r="B152" s="102">
        <v>147</v>
      </c>
      <c r="C152" s="33" t="s">
        <v>526</v>
      </c>
      <c r="D152" s="33" t="s">
        <v>658</v>
      </c>
      <c r="E152" s="139" t="str">
        <f t="shared" si="2"/>
        <v>Infuzinė pompa Aitecs DF-12</v>
      </c>
      <c r="F152" s="99"/>
      <c r="G152" s="100"/>
      <c r="H152" s="203"/>
      <c r="I152" s="111"/>
    </row>
    <row r="153" spans="2:9" s="140" customFormat="1" ht="12.75" hidden="1" customHeight="1">
      <c r="B153" s="102">
        <v>148</v>
      </c>
      <c r="C153" s="33" t="s">
        <v>526</v>
      </c>
      <c r="D153" s="33" t="s">
        <v>659</v>
      </c>
      <c r="E153" s="139" t="str">
        <f t="shared" si="2"/>
        <v>Infuzinė pompa Infusomat fmS</v>
      </c>
      <c r="F153" s="99"/>
      <c r="G153" s="100"/>
      <c r="H153" s="203"/>
      <c r="I153" s="111"/>
    </row>
    <row r="154" spans="2:9" s="140" customFormat="1" ht="12.75" hidden="1" customHeight="1">
      <c r="B154" s="102">
        <v>149</v>
      </c>
      <c r="C154" s="54" t="s">
        <v>288</v>
      </c>
      <c r="D154" s="33" t="s">
        <v>660</v>
      </c>
      <c r="E154" s="139" t="str">
        <f t="shared" si="2"/>
        <v>Infuzinių tirpalų šildytuvas Incuccell 22</v>
      </c>
      <c r="F154" s="99"/>
      <c r="G154" s="100"/>
      <c r="H154" s="203"/>
      <c r="I154" s="111"/>
    </row>
    <row r="155" spans="2:9" s="140" customFormat="1" ht="12.75" hidden="1" customHeight="1">
      <c r="B155" s="102">
        <v>150</v>
      </c>
      <c r="C155" s="54" t="s">
        <v>288</v>
      </c>
      <c r="D155" s="80" t="s">
        <v>422</v>
      </c>
      <c r="E155" s="139" t="str">
        <f t="shared" si="2"/>
        <v>Infuzinių tirpalų šildytuvas VersaTherm</v>
      </c>
      <c r="F155" s="99"/>
      <c r="G155" s="100"/>
      <c r="H155" s="203" t="s">
        <v>305</v>
      </c>
      <c r="I155" s="111"/>
    </row>
    <row r="156" spans="2:9" s="140" customFormat="1" ht="12.75" hidden="1" customHeight="1">
      <c r="B156" s="102">
        <v>151</v>
      </c>
      <c r="C156" s="33" t="s">
        <v>288</v>
      </c>
      <c r="D156" s="33" t="s">
        <v>661</v>
      </c>
      <c r="E156" s="139" t="str">
        <f t="shared" si="2"/>
        <v>Infuzinių tirpalų šildytuvas VM-01</v>
      </c>
      <c r="F156" s="99"/>
      <c r="G156" s="100"/>
      <c r="H156" s="206">
        <v>2013</v>
      </c>
      <c r="I156" s="111"/>
    </row>
    <row r="157" spans="2:9" s="140" customFormat="1" ht="12.75" hidden="1" customHeight="1">
      <c r="B157" s="102">
        <v>152</v>
      </c>
      <c r="C157" s="35" t="s">
        <v>349</v>
      </c>
      <c r="D157" s="33"/>
      <c r="E157" s="139" t="str">
        <f t="shared" si="2"/>
        <v xml:space="preserve">Instrumentų galandinimas </v>
      </c>
      <c r="F157" s="99"/>
      <c r="G157" s="100"/>
      <c r="H157" s="203"/>
      <c r="I157" s="111"/>
    </row>
    <row r="158" spans="2:9" s="140" customFormat="1" ht="12.75" hidden="1" customHeight="1">
      <c r="B158" s="102">
        <v>153</v>
      </c>
      <c r="C158" s="35" t="s">
        <v>587</v>
      </c>
      <c r="D158" s="56" t="s">
        <v>588</v>
      </c>
      <c r="E158" s="139" t="str">
        <f t="shared" si="2"/>
        <v>Įranga akių chirurgijai MEGATRON S3</v>
      </c>
      <c r="F158" s="99"/>
      <c r="G158" s="100"/>
      <c r="H158" s="203"/>
      <c r="I158" s="111"/>
    </row>
    <row r="159" spans="2:9" s="140" customFormat="1" ht="12.75" hidden="1" customHeight="1">
      <c r="B159" s="102">
        <v>154</v>
      </c>
      <c r="C159" s="33" t="s">
        <v>92</v>
      </c>
      <c r="D159" s="150" t="s">
        <v>662</v>
      </c>
      <c r="E159" s="139" t="str">
        <f t="shared" si="2"/>
        <v>Kardiografas Cardioline AR 600</v>
      </c>
      <c r="F159" s="99"/>
      <c r="G159" s="100"/>
      <c r="H159" s="203"/>
      <c r="I159" s="111"/>
    </row>
    <row r="160" spans="2:9" s="140" customFormat="1" ht="12.75" hidden="1" customHeight="1">
      <c r="B160" s="102">
        <v>155</v>
      </c>
      <c r="C160" s="142" t="s">
        <v>92</v>
      </c>
      <c r="D160" s="142" t="s">
        <v>234</v>
      </c>
      <c r="E160" s="139" t="str">
        <f t="shared" si="2"/>
        <v>Kardiografas ECG 1006</v>
      </c>
      <c r="F160" s="99"/>
      <c r="G160" s="100"/>
      <c r="H160" s="203" t="s">
        <v>264</v>
      </c>
      <c r="I160" s="111"/>
    </row>
    <row r="161" spans="2:9" s="140" customFormat="1" ht="12.75" hidden="1" customHeight="1">
      <c r="B161" s="102">
        <v>156</v>
      </c>
      <c r="C161" s="33" t="s">
        <v>92</v>
      </c>
      <c r="D161" s="33" t="s">
        <v>424</v>
      </c>
      <c r="E161" s="139" t="str">
        <f t="shared" si="2"/>
        <v>Kardiografas ELI</v>
      </c>
      <c r="F161" s="99"/>
      <c r="G161" s="100"/>
      <c r="H161" s="204"/>
      <c r="I161" s="111"/>
    </row>
    <row r="162" spans="2:9" s="140" customFormat="1" ht="12.75" hidden="1" customHeight="1">
      <c r="B162" s="102">
        <v>157</v>
      </c>
      <c r="C162" s="35" t="s">
        <v>92</v>
      </c>
      <c r="D162" s="33" t="s">
        <v>663</v>
      </c>
      <c r="E162" s="139" t="str">
        <f t="shared" si="2"/>
        <v>Kardiografas MAC 500</v>
      </c>
      <c r="F162" s="99"/>
      <c r="G162" s="100"/>
      <c r="H162" s="204">
        <v>2004</v>
      </c>
      <c r="I162" s="111"/>
    </row>
    <row r="163" spans="2:9" s="140" customFormat="1" ht="12.75" hidden="1" customHeight="1">
      <c r="B163" s="102">
        <v>158</v>
      </c>
      <c r="C163" s="142" t="s">
        <v>92</v>
      </c>
      <c r="D163" s="142" t="s">
        <v>425</v>
      </c>
      <c r="E163" s="139" t="str">
        <f t="shared" si="2"/>
        <v>Kardiografas P-80</v>
      </c>
      <c r="F163" s="99"/>
      <c r="G163" s="100"/>
      <c r="H163" s="203" t="s">
        <v>346</v>
      </c>
      <c r="I163" s="111"/>
    </row>
    <row r="164" spans="2:9" s="140" customFormat="1" ht="12.75" hidden="1" customHeight="1">
      <c r="B164" s="102">
        <v>159</v>
      </c>
      <c r="C164" s="142" t="s">
        <v>92</v>
      </c>
      <c r="D164" s="142" t="s">
        <v>235</v>
      </c>
      <c r="E164" s="139" t="str">
        <f t="shared" si="2"/>
        <v>Kardiografas P8000 Power</v>
      </c>
      <c r="F164" s="99"/>
      <c r="G164" s="100"/>
      <c r="H164" s="205" t="s">
        <v>216</v>
      </c>
      <c r="I164" s="111"/>
    </row>
    <row r="165" spans="2:9" s="140" customFormat="1" ht="12.75" hidden="1" customHeight="1">
      <c r="B165" s="102">
        <v>160</v>
      </c>
      <c r="C165" s="33" t="s">
        <v>92</v>
      </c>
      <c r="D165" s="33" t="s">
        <v>527</v>
      </c>
      <c r="E165" s="139" t="str">
        <f t="shared" si="2"/>
        <v>Kardiografas Shiller AT-101 Cardiovit</v>
      </c>
      <c r="F165" s="99"/>
      <c r="G165" s="100"/>
      <c r="H165" s="203" t="s">
        <v>207</v>
      </c>
      <c r="I165" s="111"/>
    </row>
    <row r="166" spans="2:9" s="140" customFormat="1" ht="12.75" hidden="1" customHeight="1">
      <c r="B166" s="102">
        <v>161</v>
      </c>
      <c r="C166" s="35" t="s">
        <v>426</v>
      </c>
      <c r="D166" s="33" t="s">
        <v>427</v>
      </c>
      <c r="E166" s="139" t="str">
        <f t="shared" si="2"/>
        <v>Kardiologinė sistema CARDIOSOFT CARINA</v>
      </c>
      <c r="F166" s="99"/>
      <c r="G166" s="100"/>
      <c r="H166" s="204">
        <v>2004</v>
      </c>
      <c r="I166" s="111"/>
    </row>
    <row r="167" spans="2:9" s="140" customFormat="1" ht="12.75" hidden="1" customHeight="1">
      <c r="B167" s="102">
        <v>162</v>
      </c>
      <c r="C167" s="35" t="s">
        <v>93</v>
      </c>
      <c r="D167" s="35" t="s">
        <v>236</v>
      </c>
      <c r="E167" s="139" t="str">
        <f t="shared" ref="E167:E215" si="3">C167&amp;" "&amp;D167</f>
        <v>Kardiotokografas Avalon FM30</v>
      </c>
      <c r="F167" s="99"/>
      <c r="G167" s="100"/>
      <c r="H167" s="204">
        <v>2013</v>
      </c>
      <c r="I167" s="111"/>
    </row>
    <row r="168" spans="2:9" s="140" customFormat="1" ht="12.75" hidden="1" customHeight="1">
      <c r="B168" s="102">
        <v>163</v>
      </c>
      <c r="C168" s="35" t="s">
        <v>93</v>
      </c>
      <c r="D168" s="35" t="s">
        <v>338</v>
      </c>
      <c r="E168" s="139" t="str">
        <f t="shared" si="3"/>
        <v>Kardiotokografas Corometrics</v>
      </c>
      <c r="F168" s="99"/>
      <c r="G168" s="100"/>
      <c r="H168" s="204">
        <v>2013</v>
      </c>
      <c r="I168" s="111"/>
    </row>
    <row r="169" spans="2:9" s="140" customFormat="1" ht="12.75" hidden="1" customHeight="1">
      <c r="B169" s="102">
        <v>164</v>
      </c>
      <c r="C169" s="35" t="s">
        <v>93</v>
      </c>
      <c r="D169" s="56" t="s">
        <v>94</v>
      </c>
      <c r="E169" s="139" t="str">
        <f t="shared" si="3"/>
        <v>Kardiotokografas EDAN F3</v>
      </c>
      <c r="F169" s="99"/>
      <c r="G169" s="100"/>
      <c r="H169" s="204">
        <v>2011</v>
      </c>
      <c r="I169" s="111"/>
    </row>
    <row r="170" spans="2:9" s="140" customFormat="1" ht="12.75" hidden="1" customHeight="1">
      <c r="B170" s="102">
        <v>165</v>
      </c>
      <c r="C170" s="142" t="s">
        <v>528</v>
      </c>
      <c r="D170" s="156" t="s">
        <v>529</v>
      </c>
      <c r="E170" s="139" t="str">
        <f t="shared" si="3"/>
        <v>Kėdė (LOR) OTO P/V Elegance futura</v>
      </c>
      <c r="F170" s="99"/>
      <c r="G170" s="100"/>
      <c r="H170" s="203" t="s">
        <v>559</v>
      </c>
      <c r="I170" s="111"/>
    </row>
    <row r="171" spans="2:9" s="140" customFormat="1" ht="12.75" hidden="1" customHeight="1">
      <c r="B171" s="102">
        <v>166</v>
      </c>
      <c r="C171" s="33" t="s">
        <v>664</v>
      </c>
      <c r="D171" s="33" t="s">
        <v>665</v>
      </c>
      <c r="E171" s="139" t="str">
        <f t="shared" si="3"/>
        <v>Kolposkpas OLYMPUS OCS-500</v>
      </c>
      <c r="F171" s="99"/>
      <c r="G171" s="100"/>
      <c r="H171" s="203" t="s">
        <v>264</v>
      </c>
      <c r="I171" s="111"/>
    </row>
    <row r="172" spans="2:9" s="140" customFormat="1" ht="12.75" hidden="1" customHeight="1">
      <c r="B172" s="102">
        <v>167</v>
      </c>
      <c r="C172" s="142" t="s">
        <v>428</v>
      </c>
      <c r="D172" s="142" t="s">
        <v>429</v>
      </c>
      <c r="E172" s="139" t="str">
        <f t="shared" si="3"/>
        <v>Kompiuterinė EKG sistema R-Scribe</v>
      </c>
      <c r="F172" s="99"/>
      <c r="G172" s="100"/>
      <c r="H172" s="203" t="s">
        <v>346</v>
      </c>
      <c r="I172" s="111"/>
    </row>
    <row r="173" spans="2:9" s="140" customFormat="1" ht="12.75" hidden="1" customHeight="1">
      <c r="B173" s="102">
        <v>168</v>
      </c>
      <c r="C173" s="33" t="s">
        <v>97</v>
      </c>
      <c r="D173" s="36" t="s">
        <v>98</v>
      </c>
      <c r="E173" s="139" t="str">
        <f t="shared" si="3"/>
        <v>Konsolė OK07-05</v>
      </c>
      <c r="F173" s="99"/>
      <c r="G173" s="100"/>
      <c r="H173" s="203" t="s">
        <v>207</v>
      </c>
      <c r="I173" s="111"/>
    </row>
    <row r="174" spans="2:9" s="140" customFormat="1" ht="12.75" hidden="1" customHeight="1">
      <c r="B174" s="102">
        <v>169</v>
      </c>
      <c r="C174" s="33" t="s">
        <v>530</v>
      </c>
      <c r="D174" s="33" t="s">
        <v>99</v>
      </c>
      <c r="E174" s="139" t="str">
        <f t="shared" si="3"/>
        <v>Konsolės  Suringis</v>
      </c>
      <c r="F174" s="99"/>
      <c r="G174" s="100"/>
      <c r="H174" s="203"/>
      <c r="I174" s="111"/>
    </row>
    <row r="175" spans="2:9" s="140" customFormat="1" ht="12.75" hidden="1" customHeight="1">
      <c r="B175" s="102">
        <v>170</v>
      </c>
      <c r="C175" s="33" t="s">
        <v>530</v>
      </c>
      <c r="D175" s="33" t="s">
        <v>465</v>
      </c>
      <c r="E175" s="139" t="str">
        <f t="shared" si="3"/>
        <v>Konsolės  Trumpf</v>
      </c>
      <c r="F175" s="99"/>
      <c r="G175" s="100"/>
      <c r="H175" s="203"/>
      <c r="I175" s="111"/>
    </row>
    <row r="176" spans="2:9" s="140" customFormat="1" ht="12.75" hidden="1" customHeight="1">
      <c r="B176" s="102">
        <v>171</v>
      </c>
      <c r="C176" s="157" t="s">
        <v>572</v>
      </c>
      <c r="D176" s="158" t="s">
        <v>666</v>
      </c>
      <c r="E176" s="139" t="str">
        <f t="shared" si="3"/>
        <v>Kraujo krešėjimo rodiklių aparatas qLabs</v>
      </c>
      <c r="F176" s="99"/>
      <c r="G176" s="100"/>
      <c r="H176" s="203" t="s">
        <v>558</v>
      </c>
      <c r="I176" s="111"/>
    </row>
    <row r="177" spans="2:9" s="140" customFormat="1" ht="12.75" hidden="1" customHeight="1">
      <c r="B177" s="102">
        <v>172</v>
      </c>
      <c r="C177" s="56" t="s">
        <v>239</v>
      </c>
      <c r="D177" s="56"/>
      <c r="E177" s="139" t="str">
        <f t="shared" si="3"/>
        <v xml:space="preserve">Kraujo spaudimo aparatai </v>
      </c>
      <c r="F177" s="99"/>
      <c r="G177" s="100"/>
      <c r="H177" s="203"/>
      <c r="I177" s="111"/>
    </row>
    <row r="178" spans="2:9" s="140" customFormat="1" ht="12.75" hidden="1" customHeight="1">
      <c r="B178" s="102">
        <v>173</v>
      </c>
      <c r="C178" s="84" t="s">
        <v>531</v>
      </c>
      <c r="D178" s="159" t="s">
        <v>532</v>
      </c>
      <c r="E178" s="139" t="str">
        <f t="shared" si="3"/>
        <v>Kraujospūdžio stebėjimo sistema Bplab</v>
      </c>
      <c r="F178" s="99"/>
      <c r="G178" s="100"/>
      <c r="H178" s="203" t="s">
        <v>559</v>
      </c>
      <c r="I178" s="111"/>
    </row>
    <row r="179" spans="2:9" s="140" customFormat="1" ht="12.75" hidden="1" customHeight="1">
      <c r="B179" s="102">
        <v>174</v>
      </c>
      <c r="C179" s="81" t="s">
        <v>101</v>
      </c>
      <c r="D179" s="56" t="s">
        <v>430</v>
      </c>
      <c r="E179" s="139" t="str">
        <f t="shared" si="3"/>
        <v>Kraujotaką galūnėje stabdantis prietaisas UT 1210-00 Ultrich</v>
      </c>
      <c r="F179" s="99"/>
      <c r="G179" s="100"/>
      <c r="H179" s="203" t="s">
        <v>209</v>
      </c>
      <c r="I179" s="111"/>
    </row>
    <row r="180" spans="2:9" s="140" customFormat="1" ht="12.75" hidden="1" customHeight="1">
      <c r="B180" s="102">
        <v>175</v>
      </c>
      <c r="C180" s="56" t="s">
        <v>519</v>
      </c>
      <c r="D180" s="56" t="s">
        <v>533</v>
      </c>
      <c r="E180" s="139" t="str">
        <f t="shared" si="3"/>
        <v>Kušetė WP-05.0</v>
      </c>
      <c r="F180" s="99"/>
      <c r="G180" s="100"/>
      <c r="H180" s="204"/>
      <c r="I180" s="111"/>
    </row>
    <row r="181" spans="2:9" s="140" customFormat="1" ht="12.75" hidden="1" customHeight="1">
      <c r="B181" s="102">
        <v>176</v>
      </c>
      <c r="C181" s="33" t="s">
        <v>667</v>
      </c>
      <c r="D181" s="35" t="s">
        <v>668</v>
      </c>
      <c r="E181" s="139" t="str">
        <f t="shared" si="3"/>
        <v>Kvarco lempa Impuls 3002</v>
      </c>
      <c r="F181" s="99"/>
      <c r="G181" s="100"/>
      <c r="H181" s="203"/>
      <c r="I181" s="111"/>
    </row>
    <row r="182" spans="2:9" s="140" customFormat="1" ht="12.75" hidden="1" customHeight="1">
      <c r="B182" s="102">
        <v>177</v>
      </c>
      <c r="C182" s="148" t="s">
        <v>433</v>
      </c>
      <c r="D182" s="148" t="s">
        <v>434</v>
      </c>
      <c r="E182" s="139" t="str">
        <f t="shared" si="3"/>
        <v>Laktatų matuoklis Lactate Pro 2</v>
      </c>
      <c r="F182" s="99"/>
      <c r="G182" s="100"/>
      <c r="H182" s="113" t="s">
        <v>557</v>
      </c>
      <c r="I182" s="111"/>
    </row>
    <row r="183" spans="2:9" s="140" customFormat="1" ht="12.75" hidden="1" customHeight="1">
      <c r="B183" s="102">
        <v>178</v>
      </c>
      <c r="C183" s="35" t="s">
        <v>105</v>
      </c>
      <c r="D183" s="33" t="s">
        <v>106</v>
      </c>
      <c r="E183" s="139" t="str">
        <f t="shared" si="3"/>
        <v>Laparoskopiniai instrumentai TEKNO MEDICAL</v>
      </c>
      <c r="F183" s="99"/>
      <c r="G183" s="100"/>
      <c r="H183" s="203"/>
      <c r="I183" s="111"/>
    </row>
    <row r="184" spans="2:9" s="140" customFormat="1" ht="12.75" hidden="1" customHeight="1">
      <c r="B184" s="102">
        <v>179</v>
      </c>
      <c r="C184" s="142" t="s">
        <v>107</v>
      </c>
      <c r="D184" s="142" t="s">
        <v>435</v>
      </c>
      <c r="E184" s="139" t="str">
        <f t="shared" si="3"/>
        <v>Laringoskopas GreenSpex+GreenSpec2</v>
      </c>
      <c r="F184" s="99"/>
      <c r="G184" s="100"/>
      <c r="H184" s="205" t="s">
        <v>346</v>
      </c>
      <c r="I184" s="111"/>
    </row>
    <row r="185" spans="2:9" s="140" customFormat="1" ht="12.75" hidden="1" customHeight="1">
      <c r="B185" s="102">
        <v>180</v>
      </c>
      <c r="C185" s="33" t="s">
        <v>107</v>
      </c>
      <c r="D185" s="33" t="s">
        <v>108</v>
      </c>
      <c r="E185" s="139" t="str">
        <f t="shared" si="3"/>
        <v>Laringoskopas KARL STORZ</v>
      </c>
      <c r="F185" s="99"/>
      <c r="G185" s="100"/>
      <c r="H185" s="204"/>
      <c r="I185" s="111"/>
    </row>
    <row r="186" spans="2:9" s="140" customFormat="1" ht="12.75" hidden="1" customHeight="1">
      <c r="B186" s="102">
        <v>181</v>
      </c>
      <c r="C186" s="35" t="s">
        <v>107</v>
      </c>
      <c r="D186" s="33" t="s">
        <v>109</v>
      </c>
      <c r="E186" s="139" t="str">
        <f t="shared" si="3"/>
        <v>Laringoskopas RIESTER</v>
      </c>
      <c r="F186" s="99"/>
      <c r="G186" s="100"/>
      <c r="H186" s="203"/>
      <c r="I186" s="111"/>
    </row>
    <row r="187" spans="2:9" s="140" customFormat="1" ht="12.75" hidden="1" customHeight="1">
      <c r="B187" s="102">
        <v>182</v>
      </c>
      <c r="C187" s="35" t="s">
        <v>107</v>
      </c>
      <c r="D187" s="33" t="s">
        <v>110</v>
      </c>
      <c r="E187" s="139" t="str">
        <f t="shared" si="3"/>
        <v>Laringoskopas TIMESCO OPTIMA XL</v>
      </c>
      <c r="F187" s="99"/>
      <c r="G187" s="100"/>
      <c r="H187" s="203"/>
      <c r="I187" s="111"/>
    </row>
    <row r="188" spans="2:9" s="140" customFormat="1" ht="12.75" hidden="1" customHeight="1">
      <c r="B188" s="102">
        <v>183</v>
      </c>
      <c r="C188" s="142" t="s">
        <v>436</v>
      </c>
      <c r="D188" s="142" t="s">
        <v>669</v>
      </c>
      <c r="E188" s="139" t="str">
        <f t="shared" si="3"/>
        <v>Laringoskopoas Dimeda 04.302.50</v>
      </c>
      <c r="F188" s="99"/>
      <c r="G188" s="100"/>
      <c r="H188" s="203" t="s">
        <v>346</v>
      </c>
      <c r="I188" s="111"/>
    </row>
    <row r="189" spans="2:9" s="140" customFormat="1" ht="12.75" hidden="1" customHeight="1">
      <c r="B189" s="102">
        <v>184</v>
      </c>
      <c r="C189" s="33" t="s">
        <v>670</v>
      </c>
      <c r="D189" s="66" t="s">
        <v>671</v>
      </c>
      <c r="E189" s="139" t="str">
        <f t="shared" si="3"/>
        <v>Lazeris venų varikozės gydymui Venacure 1470 Pro</v>
      </c>
      <c r="F189" s="99"/>
      <c r="G189" s="100"/>
      <c r="H189" s="203" t="s">
        <v>756</v>
      </c>
      <c r="I189" s="111"/>
    </row>
    <row r="190" spans="2:9" s="140" customFormat="1" ht="12.75" hidden="1" customHeight="1">
      <c r="B190" s="102">
        <v>185</v>
      </c>
      <c r="C190" s="33" t="s">
        <v>534</v>
      </c>
      <c r="D190" s="33" t="s">
        <v>535</v>
      </c>
      <c r="E190" s="139" t="str">
        <f t="shared" si="3"/>
        <v>Ligonių šildymo įrenginys Bair Hugger 750</v>
      </c>
      <c r="F190" s="99"/>
      <c r="G190" s="100"/>
      <c r="H190" s="203" t="s">
        <v>210</v>
      </c>
      <c r="I190" s="111"/>
    </row>
    <row r="191" spans="2:9" s="140" customFormat="1" ht="12.75" hidden="1" customHeight="1">
      <c r="B191" s="102">
        <v>186</v>
      </c>
      <c r="C191" s="142" t="s">
        <v>437</v>
      </c>
      <c r="D191" s="142" t="s">
        <v>672</v>
      </c>
      <c r="E191" s="139" t="str">
        <f t="shared" si="3"/>
        <v>LOR darbo vieta ATMOS</v>
      </c>
      <c r="F191" s="99"/>
      <c r="G191" s="100"/>
      <c r="H191" s="203"/>
      <c r="I191" s="111"/>
    </row>
    <row r="192" spans="2:9" s="140" customFormat="1" ht="12.75" hidden="1" customHeight="1">
      <c r="B192" s="102">
        <v>187</v>
      </c>
      <c r="C192" s="33" t="s">
        <v>438</v>
      </c>
      <c r="D192" s="80" t="s">
        <v>673</v>
      </c>
      <c r="E192" s="139" t="str">
        <f t="shared" si="3"/>
        <v>LOR šviesos reflektorius HEINE 3SLED</v>
      </c>
      <c r="F192" s="99"/>
      <c r="G192" s="100"/>
      <c r="H192" s="203"/>
      <c r="I192" s="111"/>
    </row>
    <row r="193" spans="2:9" s="140" customFormat="1" ht="12.75" hidden="1" customHeight="1">
      <c r="B193" s="102">
        <v>188</v>
      </c>
      <c r="C193" s="33" t="s">
        <v>674</v>
      </c>
      <c r="D193" s="35" t="s">
        <v>226</v>
      </c>
      <c r="E193" s="139" t="str">
        <f t="shared" si="3"/>
        <v>Lova Atlantas 4946 NF</v>
      </c>
      <c r="F193" s="99"/>
      <c r="G193" s="100"/>
      <c r="H193" s="204">
        <v>2012</v>
      </c>
      <c r="I193" s="111"/>
    </row>
    <row r="194" spans="2:9" s="140" customFormat="1" ht="12.75" hidden="1" customHeight="1">
      <c r="B194" s="102">
        <v>189</v>
      </c>
      <c r="C194" s="33" t="s">
        <v>674</v>
      </c>
      <c r="D194" s="33" t="s">
        <v>675</v>
      </c>
      <c r="E194" s="139" t="str">
        <f t="shared" si="3"/>
        <v>Lova Eleganza 4</v>
      </c>
      <c r="F194" s="99"/>
      <c r="G194" s="100"/>
      <c r="H194" s="203"/>
      <c r="I194" s="111"/>
    </row>
    <row r="195" spans="2:9" s="140" customFormat="1" ht="12.75" hidden="1" customHeight="1">
      <c r="B195" s="102">
        <v>190</v>
      </c>
      <c r="C195" s="33" t="s">
        <v>674</v>
      </c>
      <c r="D195" s="33" t="s">
        <v>115</v>
      </c>
      <c r="E195" s="139" t="str">
        <f t="shared" si="3"/>
        <v>Lova HR 900</v>
      </c>
      <c r="F195" s="99"/>
      <c r="G195" s="100"/>
      <c r="H195" s="203" t="s">
        <v>216</v>
      </c>
      <c r="I195" s="111"/>
    </row>
    <row r="196" spans="2:9" s="140" customFormat="1" ht="12.75" hidden="1" customHeight="1">
      <c r="B196" s="102">
        <v>191</v>
      </c>
      <c r="C196" s="58" t="s">
        <v>674</v>
      </c>
      <c r="D196" s="33" t="s">
        <v>523</v>
      </c>
      <c r="E196" s="139" t="str">
        <f t="shared" si="3"/>
        <v>Lova Linet</v>
      </c>
      <c r="F196" s="99"/>
      <c r="G196" s="100"/>
      <c r="H196" s="203"/>
      <c r="I196" s="111"/>
    </row>
    <row r="197" spans="2:9" s="140" customFormat="1" ht="12.75" hidden="1" customHeight="1" thickBot="1">
      <c r="B197" s="102">
        <v>192</v>
      </c>
      <c r="C197" s="83" t="s">
        <v>674</v>
      </c>
      <c r="D197" s="55" t="s">
        <v>522</v>
      </c>
      <c r="E197" s="139" t="str">
        <f t="shared" si="3"/>
        <v>Lova Newcare V2</v>
      </c>
      <c r="F197" s="99"/>
      <c r="G197" s="100"/>
      <c r="H197" s="203" t="s">
        <v>558</v>
      </c>
      <c r="I197" s="111"/>
    </row>
    <row r="198" spans="2:9" s="140" customFormat="1" ht="12.75" hidden="1" customHeight="1">
      <c r="B198" s="102">
        <v>193</v>
      </c>
      <c r="C198" s="66" t="s">
        <v>674</v>
      </c>
      <c r="D198" s="35" t="s">
        <v>676</v>
      </c>
      <c r="E198" s="139" t="str">
        <f t="shared" si="3"/>
        <v>Lova Pardo</v>
      </c>
      <c r="F198" s="99"/>
      <c r="G198" s="100"/>
      <c r="H198" s="203"/>
      <c r="I198" s="111"/>
    </row>
    <row r="199" spans="2:9" s="140" customFormat="1" ht="12.75" hidden="1" customHeight="1">
      <c r="B199" s="102">
        <v>194</v>
      </c>
      <c r="C199" s="33" t="s">
        <v>674</v>
      </c>
      <c r="D199" s="150" t="s">
        <v>414</v>
      </c>
      <c r="E199" s="139" t="str">
        <f t="shared" si="3"/>
        <v>Lova PLE-N-0</v>
      </c>
      <c r="F199" s="99"/>
      <c r="G199" s="100"/>
      <c r="H199" s="203" t="s">
        <v>559</v>
      </c>
      <c r="I199" s="111"/>
    </row>
    <row r="200" spans="2:9" s="140" customFormat="1" ht="12.75" hidden="1" customHeight="1">
      <c r="B200" s="102">
        <v>195</v>
      </c>
      <c r="C200" s="33" t="s">
        <v>674</v>
      </c>
      <c r="D200" s="35" t="s">
        <v>677</v>
      </c>
      <c r="E200" s="139" t="str">
        <f t="shared" si="3"/>
        <v>Lova Proma Reha</v>
      </c>
      <c r="F200" s="99"/>
      <c r="G200" s="100"/>
      <c r="H200" s="203"/>
      <c r="I200" s="111"/>
    </row>
    <row r="201" spans="2:9" s="140" customFormat="1" ht="12.75" hidden="1" customHeight="1">
      <c r="B201" s="102">
        <v>196</v>
      </c>
      <c r="C201" s="33" t="s">
        <v>536</v>
      </c>
      <c r="D201" s="33" t="s">
        <v>678</v>
      </c>
      <c r="E201" s="139" t="str">
        <f t="shared" si="3"/>
        <v>Medicininių atliekų nukenksminimo įrenginys Newster 5</v>
      </c>
      <c r="F201" s="99"/>
      <c r="G201" s="100"/>
      <c r="H201" s="203"/>
      <c r="I201" s="111"/>
    </row>
    <row r="202" spans="2:9" s="140" customFormat="1" ht="12.75" hidden="1" customHeight="1">
      <c r="B202" s="102">
        <v>197</v>
      </c>
      <c r="C202" s="142" t="s">
        <v>117</v>
      </c>
      <c r="D202" s="156" t="s">
        <v>443</v>
      </c>
      <c r="E202" s="139" t="str">
        <f t="shared" si="3"/>
        <v>Mikroskopas SOM 21</v>
      </c>
      <c r="F202" s="99"/>
      <c r="G202" s="100"/>
      <c r="H202" s="203" t="s">
        <v>557</v>
      </c>
      <c r="I202" s="111"/>
    </row>
    <row r="203" spans="2:9" s="140" customFormat="1" ht="12.75" hidden="1" customHeight="1">
      <c r="B203" s="102">
        <v>198</v>
      </c>
      <c r="C203" s="33" t="s">
        <v>291</v>
      </c>
      <c r="D203" s="33" t="s">
        <v>292</v>
      </c>
      <c r="E203" s="139" t="str">
        <f t="shared" si="3"/>
        <v>Mikroskopas  Lotus MCX51</v>
      </c>
      <c r="F203" s="99"/>
      <c r="G203" s="100"/>
      <c r="H203" s="204">
        <v>2014</v>
      </c>
      <c r="I203" s="111"/>
    </row>
    <row r="204" spans="2:9" s="140" customFormat="1" ht="12.75" hidden="1" customHeight="1">
      <c r="B204" s="102">
        <v>199</v>
      </c>
      <c r="C204" s="81" t="s">
        <v>444</v>
      </c>
      <c r="D204" s="33" t="s">
        <v>445</v>
      </c>
      <c r="E204" s="139" t="str">
        <f t="shared" si="3"/>
        <v>Minkštųjų audinių ir kaulų apdirbimo staklės Acufex Graftmaster III</v>
      </c>
      <c r="F204" s="99"/>
      <c r="G204" s="100"/>
      <c r="H204" s="204"/>
      <c r="I204" s="111"/>
    </row>
    <row r="205" spans="2:9" s="140" customFormat="1" ht="12.75" hidden="1" customHeight="1">
      <c r="B205" s="102">
        <v>200</v>
      </c>
      <c r="C205" s="35" t="s">
        <v>126</v>
      </c>
      <c r="D205" s="33" t="s">
        <v>127</v>
      </c>
      <c r="E205" s="139" t="str">
        <f t="shared" si="3"/>
        <v>Mobili apšvietimo lempa LUXO LHH Plus</v>
      </c>
      <c r="F205" s="99"/>
      <c r="G205" s="100"/>
      <c r="H205" s="204">
        <v>2007</v>
      </c>
      <c r="I205" s="111"/>
    </row>
    <row r="206" spans="2:9" s="140" customFormat="1" ht="12.75" hidden="1" customHeight="1">
      <c r="B206" s="102">
        <v>201</v>
      </c>
      <c r="C206" s="142" t="s">
        <v>126</v>
      </c>
      <c r="D206" s="142" t="s">
        <v>446</v>
      </c>
      <c r="E206" s="139" t="str">
        <f t="shared" si="3"/>
        <v>Mobili apšvietimo lempa X350</v>
      </c>
      <c r="F206" s="99"/>
      <c r="G206" s="100"/>
      <c r="H206" s="205" t="s">
        <v>346</v>
      </c>
      <c r="I206" s="111"/>
    </row>
    <row r="207" spans="2:9" s="140" customFormat="1" ht="12.75" hidden="1" customHeight="1">
      <c r="B207" s="102">
        <v>202</v>
      </c>
      <c r="C207" s="54" t="s">
        <v>537</v>
      </c>
      <c r="D207" s="160" t="s">
        <v>538</v>
      </c>
      <c r="E207" s="139" t="str">
        <f t="shared" si="3"/>
        <v>Mobili apžiūros lempa Solis 60</v>
      </c>
      <c r="F207" s="99"/>
      <c r="G207" s="100"/>
      <c r="H207" s="203" t="s">
        <v>560</v>
      </c>
      <c r="I207" s="111"/>
    </row>
    <row r="208" spans="2:9" s="140" customFormat="1" ht="12.75" hidden="1" customHeight="1">
      <c r="B208" s="102">
        <v>203</v>
      </c>
      <c r="C208" s="33" t="s">
        <v>128</v>
      </c>
      <c r="D208" s="33" t="s">
        <v>129</v>
      </c>
      <c r="E208" s="139" t="str">
        <f t="shared" si="3"/>
        <v>Mobili lempa su padidinimo stiklu RIMSA 188</v>
      </c>
      <c r="F208" s="99"/>
      <c r="G208" s="100"/>
      <c r="H208" s="203" t="s">
        <v>217</v>
      </c>
      <c r="I208" s="111"/>
    </row>
    <row r="209" spans="2:9" s="140" customFormat="1" ht="12.75" hidden="1" customHeight="1">
      <c r="B209" s="102">
        <v>204</v>
      </c>
      <c r="C209" s="53" t="s">
        <v>130</v>
      </c>
      <c r="D209" s="33" t="s">
        <v>131</v>
      </c>
      <c r="E209" s="139" t="str">
        <f t="shared" si="3"/>
        <v>Mobilus keltuvas su kilimo diržu NOVA 300</v>
      </c>
      <c r="F209" s="99"/>
      <c r="G209" s="100"/>
      <c r="H209" s="203" t="s">
        <v>212</v>
      </c>
      <c r="I209" s="111"/>
    </row>
    <row r="210" spans="2:9" s="140" customFormat="1" ht="12.75" hidden="1" customHeight="1">
      <c r="B210" s="102">
        <v>205</v>
      </c>
      <c r="C210" s="161" t="s">
        <v>447</v>
      </c>
      <c r="D210" s="148" t="s">
        <v>448</v>
      </c>
      <c r="E210" s="139" t="str">
        <f t="shared" si="3"/>
        <v>Mobilus vakuuminis siurblys (vaisiaus ekstrakcijai) Dominant Flex</v>
      </c>
      <c r="F210" s="99"/>
      <c r="G210" s="100"/>
      <c r="H210" s="113" t="s">
        <v>557</v>
      </c>
      <c r="I210" s="111"/>
    </row>
    <row r="211" spans="2:9" s="140" customFormat="1" ht="12.75" hidden="1" customHeight="1">
      <c r="B211" s="102">
        <v>206</v>
      </c>
      <c r="C211" s="162" t="s">
        <v>132</v>
      </c>
      <c r="D211" s="162" t="s">
        <v>248</v>
      </c>
      <c r="E211" s="139" t="str">
        <f t="shared" si="3"/>
        <v>Monitorius BeneView T5</v>
      </c>
      <c r="F211" s="99"/>
      <c r="G211" s="100"/>
      <c r="H211" s="203" t="s">
        <v>264</v>
      </c>
      <c r="I211" s="111"/>
    </row>
    <row r="212" spans="2:9" s="140" customFormat="1" ht="12.75" hidden="1" customHeight="1">
      <c r="B212" s="102">
        <v>207</v>
      </c>
      <c r="C212" s="163" t="s">
        <v>132</v>
      </c>
      <c r="D212" s="150" t="s">
        <v>679</v>
      </c>
      <c r="E212" s="139" t="str">
        <f t="shared" si="3"/>
        <v>Monitorius CVSM 6000</v>
      </c>
      <c r="F212" s="99"/>
      <c r="G212" s="100"/>
      <c r="H212" s="203" t="s">
        <v>560</v>
      </c>
      <c r="I212" s="111"/>
    </row>
    <row r="213" spans="2:9" s="140" customFormat="1" ht="12.75" hidden="1" customHeight="1">
      <c r="B213" s="102">
        <v>208</v>
      </c>
      <c r="C213" s="35" t="s">
        <v>132</v>
      </c>
      <c r="D213" s="33" t="s">
        <v>147</v>
      </c>
      <c r="E213" s="139" t="str">
        <f t="shared" si="3"/>
        <v>Monitorius DASH 3000/4000 V5</v>
      </c>
      <c r="F213" s="99"/>
      <c r="G213" s="100"/>
      <c r="H213" s="203" t="s">
        <v>0</v>
      </c>
      <c r="I213" s="111"/>
    </row>
    <row r="214" spans="2:9" s="140" customFormat="1" ht="12.75" hidden="1" customHeight="1">
      <c r="B214" s="102">
        <v>209</v>
      </c>
      <c r="C214" s="35" t="s">
        <v>132</v>
      </c>
      <c r="D214" s="33" t="s">
        <v>562</v>
      </c>
      <c r="E214" s="139" t="str">
        <f t="shared" si="3"/>
        <v>Monitorius DATEX</v>
      </c>
      <c r="F214" s="99"/>
      <c r="G214" s="100"/>
      <c r="H214" s="203"/>
      <c r="I214" s="111"/>
    </row>
    <row r="215" spans="2:9" s="140" customFormat="1" ht="12.75" hidden="1" customHeight="1">
      <c r="B215" s="102">
        <v>210</v>
      </c>
      <c r="C215" s="33" t="s">
        <v>132</v>
      </c>
      <c r="D215" s="33" t="s">
        <v>680</v>
      </c>
      <c r="E215" s="139" t="str">
        <f t="shared" si="3"/>
        <v>Monitorius Efficia CM120“</v>
      </c>
      <c r="F215" s="99"/>
      <c r="G215" s="100"/>
      <c r="H215" s="203" t="s">
        <v>757</v>
      </c>
      <c r="I215" s="111"/>
    </row>
    <row r="216" spans="2:9" s="140" customFormat="1" ht="12.75" hidden="1" customHeight="1">
      <c r="B216" s="102">
        <v>211</v>
      </c>
      <c r="C216" s="156" t="s">
        <v>132</v>
      </c>
      <c r="D216" s="35" t="s">
        <v>418</v>
      </c>
      <c r="E216" s="139" t="str">
        <f t="shared" ref="E216:E274" si="4">C216&amp;" "&amp;D216</f>
        <v>Monitorius Elite V5/iM20</v>
      </c>
      <c r="F216" s="99"/>
      <c r="G216" s="100"/>
      <c r="H216" s="205" t="s">
        <v>557</v>
      </c>
      <c r="I216" s="111"/>
    </row>
    <row r="217" spans="2:9" s="140" customFormat="1" ht="12.75" hidden="1" customHeight="1">
      <c r="B217" s="102">
        <v>212</v>
      </c>
      <c r="C217" s="164" t="s">
        <v>132</v>
      </c>
      <c r="D217" s="148" t="s">
        <v>681</v>
      </c>
      <c r="E217" s="139" t="str">
        <f t="shared" si="4"/>
        <v>Monitorius Imec</v>
      </c>
      <c r="F217" s="99"/>
      <c r="G217" s="100"/>
      <c r="H217" s="113" t="s">
        <v>558</v>
      </c>
      <c r="I217" s="111"/>
    </row>
    <row r="218" spans="2:9" s="140" customFormat="1" ht="12.75" hidden="1" customHeight="1">
      <c r="B218" s="102">
        <v>213</v>
      </c>
      <c r="C218" s="35" t="s">
        <v>132</v>
      </c>
      <c r="D218" s="33" t="s">
        <v>80</v>
      </c>
      <c r="E218" s="139" t="str">
        <f t="shared" si="4"/>
        <v>Monitorius Infinity Kappa</v>
      </c>
      <c r="F218" s="99"/>
      <c r="G218" s="100"/>
      <c r="H218" s="203" t="s">
        <v>207</v>
      </c>
      <c r="I218" s="111"/>
    </row>
    <row r="219" spans="2:9" s="140" customFormat="1" ht="12.75" hidden="1" customHeight="1">
      <c r="B219" s="102">
        <v>214</v>
      </c>
      <c r="C219" s="33" t="s">
        <v>132</v>
      </c>
      <c r="D219" s="33" t="s">
        <v>682</v>
      </c>
      <c r="E219" s="139" t="str">
        <f t="shared" si="4"/>
        <v>Monitorius SureSigns</v>
      </c>
      <c r="F219" s="99"/>
      <c r="G219" s="100"/>
      <c r="H219" s="203"/>
      <c r="I219" s="111"/>
    </row>
    <row r="220" spans="2:9" s="140" customFormat="1" ht="12.75" hidden="1" customHeight="1">
      <c r="B220" s="102">
        <v>215</v>
      </c>
      <c r="C220" s="35" t="s">
        <v>132</v>
      </c>
      <c r="D220" s="35" t="s">
        <v>247</v>
      </c>
      <c r="E220" s="139" t="str">
        <f t="shared" si="4"/>
        <v>Monitorius PM-7000</v>
      </c>
      <c r="F220" s="99"/>
      <c r="G220" s="100"/>
      <c r="H220" s="205" t="s">
        <v>216</v>
      </c>
      <c r="I220" s="111"/>
    </row>
    <row r="221" spans="2:9" s="140" customFormat="1" ht="12.75" hidden="1" customHeight="1">
      <c r="B221" s="102">
        <v>216</v>
      </c>
      <c r="C221" s="35" t="s">
        <v>132</v>
      </c>
      <c r="D221" s="33" t="s">
        <v>683</v>
      </c>
      <c r="E221" s="139" t="str">
        <f t="shared" si="4"/>
        <v>Monitorius Space Labs</v>
      </c>
      <c r="F221" s="99"/>
      <c r="G221" s="100"/>
      <c r="H221" s="203"/>
      <c r="I221" s="111"/>
    </row>
    <row r="222" spans="2:9" s="140" customFormat="1" ht="12.75" hidden="1" customHeight="1">
      <c r="B222" s="102">
        <v>217</v>
      </c>
      <c r="C222" s="33" t="s">
        <v>684</v>
      </c>
      <c r="D222" s="33" t="s">
        <v>685</v>
      </c>
      <c r="E222" s="139" t="str">
        <f t="shared" si="4"/>
        <v>Naso-laringoskopas FNL-15RP3</v>
      </c>
      <c r="F222" s="99"/>
      <c r="G222" s="100"/>
      <c r="H222" s="203" t="s">
        <v>210</v>
      </c>
      <c r="I222" s="111"/>
    </row>
    <row r="223" spans="2:9" s="140" customFormat="1" ht="12.75" hidden="1" customHeight="1">
      <c r="B223" s="102">
        <v>218</v>
      </c>
      <c r="C223" s="142" t="s">
        <v>686</v>
      </c>
      <c r="D223" s="142" t="s">
        <v>449</v>
      </c>
      <c r="E223" s="139" t="str">
        <f t="shared" si="4"/>
        <v>Naujagimio lovytė Baby Bad su baiby Warmer</v>
      </c>
      <c r="F223" s="99"/>
      <c r="G223" s="100"/>
      <c r="H223" s="205" t="s">
        <v>346</v>
      </c>
      <c r="I223" s="111"/>
    </row>
    <row r="224" spans="2:9" s="140" customFormat="1" ht="12.75" hidden="1" customHeight="1">
      <c r="B224" s="102">
        <v>219</v>
      </c>
      <c r="C224" s="33" t="s">
        <v>133</v>
      </c>
      <c r="D224" s="33" t="s">
        <v>687</v>
      </c>
      <c r="E224" s="139" t="str">
        <f t="shared" si="4"/>
        <v>Naujagimio stalelis CosyCot</v>
      </c>
      <c r="F224" s="99"/>
      <c r="G224" s="100"/>
      <c r="H224" s="203" t="s">
        <v>210</v>
      </c>
      <c r="I224" s="111"/>
    </row>
    <row r="225" spans="2:9" s="140" customFormat="1" ht="12.75" hidden="1" customHeight="1">
      <c r="B225" s="102">
        <v>220</v>
      </c>
      <c r="C225" s="33" t="s">
        <v>688</v>
      </c>
      <c r="D225" s="33" t="s">
        <v>689</v>
      </c>
      <c r="E225" s="139" t="str">
        <f t="shared" si="4"/>
        <v>Naujagimio šildytuvas IW 990</v>
      </c>
      <c r="F225" s="99"/>
      <c r="G225" s="100"/>
      <c r="H225" s="204">
        <v>2008</v>
      </c>
      <c r="I225" s="111"/>
    </row>
    <row r="226" spans="2:9" s="140" customFormat="1" ht="12.75" hidden="1" customHeight="1">
      <c r="B226" s="102">
        <v>221</v>
      </c>
      <c r="C226" s="33" t="s">
        <v>690</v>
      </c>
      <c r="D226" s="33" t="s">
        <v>691</v>
      </c>
      <c r="E226" s="139" t="str">
        <f t="shared" si="4"/>
        <v>Nešiojamas tonometras ic-100</v>
      </c>
      <c r="F226" s="99"/>
      <c r="G226" s="100"/>
      <c r="H226" s="203" t="s">
        <v>758</v>
      </c>
      <c r="I226" s="111"/>
    </row>
    <row r="227" spans="2:9" s="140" customFormat="1" ht="12.75" hidden="1" customHeight="1">
      <c r="B227" s="102">
        <v>222</v>
      </c>
      <c r="C227" s="33" t="s">
        <v>692</v>
      </c>
      <c r="D227" s="33" t="s">
        <v>693</v>
      </c>
      <c r="E227" s="139" t="str">
        <f t="shared" si="4"/>
        <v>Nuskausminimo pompa DP30 Infiltration Pump</v>
      </c>
      <c r="F227" s="99"/>
      <c r="G227" s="100"/>
      <c r="H227" s="203" t="s">
        <v>756</v>
      </c>
      <c r="I227" s="111"/>
    </row>
    <row r="228" spans="2:9" s="140" customFormat="1" ht="12.75" hidden="1" customHeight="1">
      <c r="B228" s="102">
        <v>223</v>
      </c>
      <c r="C228" s="150" t="s">
        <v>694</v>
      </c>
      <c r="D228" s="150" t="s">
        <v>695</v>
      </c>
      <c r="E228" s="139" t="str">
        <f t="shared" si="4"/>
        <v>Odontologinis įrenginys DentsplySirona Intego</v>
      </c>
      <c r="F228" s="99"/>
      <c r="G228" s="100"/>
      <c r="H228" s="203" t="s">
        <v>560</v>
      </c>
      <c r="I228" s="111"/>
    </row>
    <row r="229" spans="2:9" s="140" customFormat="1" ht="12.75" hidden="1" customHeight="1">
      <c r="B229" s="102">
        <v>224</v>
      </c>
      <c r="C229" s="33" t="s">
        <v>493</v>
      </c>
      <c r="D229" s="33" t="s">
        <v>494</v>
      </c>
      <c r="E229" s="139" t="str">
        <f t="shared" si="4"/>
        <v>Odos ir nagų šlifavimo priemonė HELIUS-40</v>
      </c>
      <c r="F229" s="99"/>
      <c r="G229" s="100"/>
      <c r="H229" s="203" t="s">
        <v>559</v>
      </c>
      <c r="I229" s="111"/>
    </row>
    <row r="230" spans="2:9" s="140" customFormat="1" ht="12.75" hidden="1" customHeight="1">
      <c r="B230" s="102">
        <v>225</v>
      </c>
      <c r="C230" s="33" t="s">
        <v>696</v>
      </c>
      <c r="D230" s="33" t="s">
        <v>697</v>
      </c>
      <c r="E230" s="139" t="str">
        <f t="shared" si="4"/>
        <v>Odos klostės matuoklis SH 5020</v>
      </c>
      <c r="F230" s="99"/>
      <c r="G230" s="100"/>
      <c r="H230" s="203" t="s">
        <v>346</v>
      </c>
      <c r="I230" s="111"/>
    </row>
    <row r="231" spans="2:9" s="140" customFormat="1" ht="12.75" hidden="1" customHeight="1">
      <c r="B231" s="102">
        <v>226</v>
      </c>
      <c r="C231" s="165" t="s">
        <v>134</v>
      </c>
      <c r="D231" s="54" t="s">
        <v>135</v>
      </c>
      <c r="E231" s="139" t="str">
        <f t="shared" si="4"/>
        <v>Oftalmologinis komplektas TULIP 840</v>
      </c>
      <c r="F231" s="99"/>
      <c r="G231" s="100"/>
      <c r="H231" s="203"/>
      <c r="I231" s="111"/>
    </row>
    <row r="232" spans="2:9" s="140" customFormat="1" ht="12.75" hidden="1" customHeight="1">
      <c r="B232" s="102">
        <v>227</v>
      </c>
      <c r="C232" s="33" t="s">
        <v>136</v>
      </c>
      <c r="D232" s="33" t="s">
        <v>137</v>
      </c>
      <c r="E232" s="139" t="str">
        <f t="shared" si="4"/>
        <v>Oftalmologinis ultragarsinis skaneris A/B-SCAN MODEL P37</v>
      </c>
      <c r="F232" s="99"/>
      <c r="G232" s="100"/>
      <c r="H232" s="203"/>
      <c r="I232" s="111"/>
    </row>
    <row r="233" spans="2:9" s="140" customFormat="1" ht="12.75" hidden="1" customHeight="1">
      <c r="B233" s="102">
        <v>228</v>
      </c>
      <c r="C233" s="142" t="s">
        <v>138</v>
      </c>
      <c r="D233" s="142" t="s">
        <v>450</v>
      </c>
      <c r="E233" s="139" t="str">
        <f t="shared" si="4"/>
        <v>Oftalmoskopas Beta 200S</v>
      </c>
      <c r="F233" s="99"/>
      <c r="G233" s="100"/>
      <c r="H233" s="205" t="s">
        <v>346</v>
      </c>
      <c r="I233" s="111"/>
    </row>
    <row r="234" spans="2:9" s="140" customFormat="1" ht="12.75" hidden="1" customHeight="1">
      <c r="B234" s="102">
        <v>229</v>
      </c>
      <c r="C234" s="33" t="s">
        <v>138</v>
      </c>
      <c r="D234" s="33" t="s">
        <v>698</v>
      </c>
      <c r="E234" s="139" t="str">
        <f t="shared" si="4"/>
        <v>Oftalmoskopas Heine</v>
      </c>
      <c r="F234" s="99"/>
      <c r="G234" s="100"/>
      <c r="H234" s="203"/>
      <c r="I234" s="111"/>
    </row>
    <row r="235" spans="2:9" s="140" customFormat="1" ht="12.75" hidden="1" customHeight="1">
      <c r="B235" s="102">
        <v>230</v>
      </c>
      <c r="C235" s="33" t="s">
        <v>138</v>
      </c>
      <c r="D235" s="33" t="s">
        <v>451</v>
      </c>
      <c r="E235" s="139" t="str">
        <f t="shared" si="4"/>
        <v>Oftalmoskopas Riester</v>
      </c>
      <c r="F235" s="99"/>
      <c r="G235" s="100"/>
      <c r="H235" s="204"/>
      <c r="I235" s="111"/>
    </row>
    <row r="236" spans="2:9" s="140" customFormat="1" ht="12.75" hidden="1" customHeight="1">
      <c r="B236" s="102">
        <v>231</v>
      </c>
      <c r="C236" s="35" t="s">
        <v>452</v>
      </c>
      <c r="D236" s="33" t="s">
        <v>453</v>
      </c>
      <c r="E236" s="139" t="str">
        <f t="shared" si="4"/>
        <v>Operacinio stalo šildymo čiužinys Alpha Mecu1+OTM1</v>
      </c>
      <c r="F236" s="99"/>
      <c r="G236" s="100"/>
      <c r="H236" s="203" t="s">
        <v>346</v>
      </c>
      <c r="I236" s="111"/>
    </row>
    <row r="237" spans="2:9" s="140" customFormat="1" ht="12.75" hidden="1" customHeight="1">
      <c r="B237" s="102">
        <v>232</v>
      </c>
      <c r="C237" s="35" t="s">
        <v>142</v>
      </c>
      <c r="D237" s="33" t="s">
        <v>699</v>
      </c>
      <c r="E237" s="139" t="str">
        <f t="shared" si="4"/>
        <v>Operacinis stalas JUPITER</v>
      </c>
      <c r="F237" s="99"/>
      <c r="G237" s="100"/>
      <c r="H237" s="203" t="s">
        <v>209</v>
      </c>
      <c r="I237" s="111"/>
    </row>
    <row r="238" spans="2:9" s="140" customFormat="1" ht="12.75" hidden="1" customHeight="1">
      <c r="B238" s="102">
        <v>233</v>
      </c>
      <c r="C238" s="33" t="s">
        <v>142</v>
      </c>
      <c r="D238" s="33" t="s">
        <v>700</v>
      </c>
      <c r="E238" s="139" t="str">
        <f t="shared" si="4"/>
        <v>Operacinis stalas Mobilis 300C/G 161,315</v>
      </c>
      <c r="F238" s="99"/>
      <c r="G238" s="100"/>
      <c r="H238" s="203" t="s">
        <v>0</v>
      </c>
      <c r="I238" s="111"/>
    </row>
    <row r="239" spans="2:9" s="140" customFormat="1" ht="12.75" hidden="1" customHeight="1">
      <c r="B239" s="102">
        <v>234</v>
      </c>
      <c r="C239" s="33" t="s">
        <v>142</v>
      </c>
      <c r="D239" s="33" t="s">
        <v>143</v>
      </c>
      <c r="E239" s="139" t="str">
        <f t="shared" si="4"/>
        <v>Operacinis stalas OPX MOBILIS</v>
      </c>
      <c r="F239" s="99"/>
      <c r="G239" s="100"/>
      <c r="H239" s="203" t="s">
        <v>212</v>
      </c>
      <c r="I239" s="111"/>
    </row>
    <row r="240" spans="2:9" s="140" customFormat="1" ht="12.75" hidden="1" customHeight="1">
      <c r="B240" s="102">
        <v>235</v>
      </c>
      <c r="C240" s="82" t="s">
        <v>454</v>
      </c>
      <c r="D240" s="33" t="s">
        <v>701</v>
      </c>
      <c r="E240" s="139" t="str">
        <f t="shared" si="4"/>
        <v>Operacinis stalas ir priedai MARS</v>
      </c>
      <c r="F240" s="99"/>
      <c r="G240" s="100"/>
      <c r="H240" s="203" t="s">
        <v>209</v>
      </c>
      <c r="I240" s="111"/>
    </row>
    <row r="241" spans="2:9" s="140" customFormat="1" ht="12.75" hidden="1" customHeight="1" thickBot="1">
      <c r="B241" s="102">
        <v>236</v>
      </c>
      <c r="C241" s="83" t="s">
        <v>702</v>
      </c>
      <c r="D241" s="55" t="s">
        <v>533</v>
      </c>
      <c r="E241" s="139" t="str">
        <f t="shared" si="4"/>
        <v>Operacinis vežimėlis WP-05.0</v>
      </c>
      <c r="F241" s="99"/>
      <c r="G241" s="100"/>
      <c r="H241" s="203"/>
      <c r="I241" s="111"/>
    </row>
    <row r="242" spans="2:9" s="140" customFormat="1" ht="12.75" hidden="1" customHeight="1">
      <c r="B242" s="102">
        <v>237</v>
      </c>
      <c r="C242" s="125" t="s">
        <v>703</v>
      </c>
      <c r="D242" s="56" t="s">
        <v>704</v>
      </c>
      <c r="E242" s="139" t="str">
        <f t="shared" si="4"/>
        <v>Optinis biometras Tomey OA-2000</v>
      </c>
      <c r="F242" s="99"/>
      <c r="G242" s="100"/>
      <c r="H242" s="203" t="s">
        <v>560</v>
      </c>
      <c r="I242" s="111"/>
    </row>
    <row r="243" spans="2:9" s="140" customFormat="1" ht="12.75" hidden="1" customHeight="1">
      <c r="B243" s="102">
        <v>238</v>
      </c>
      <c r="C243" s="142" t="s">
        <v>293</v>
      </c>
      <c r="D243" s="142" t="s">
        <v>290</v>
      </c>
      <c r="E243" s="139" t="str">
        <f t="shared" si="4"/>
        <v>Osciliuojančio pjūklo rankena Aygun</v>
      </c>
      <c r="F243" s="99"/>
      <c r="G243" s="100"/>
      <c r="H243" s="203" t="s">
        <v>305</v>
      </c>
      <c r="I243" s="111"/>
    </row>
    <row r="244" spans="2:9" s="140" customFormat="1" ht="12.75" hidden="1" customHeight="1">
      <c r="B244" s="102">
        <v>239</v>
      </c>
      <c r="C244" s="57" t="s">
        <v>245</v>
      </c>
      <c r="D244" s="142" t="s">
        <v>455</v>
      </c>
      <c r="E244" s="139" t="str">
        <f t="shared" si="4"/>
        <v>Otoakustinės emisijos prietaisas ERO*SCAN OAE</v>
      </c>
      <c r="F244" s="99"/>
      <c r="G244" s="100"/>
      <c r="H244" s="205" t="s">
        <v>305</v>
      </c>
      <c r="I244" s="111"/>
    </row>
    <row r="245" spans="2:9" s="140" customFormat="1" ht="12.75" hidden="1" customHeight="1">
      <c r="B245" s="102">
        <v>240</v>
      </c>
      <c r="C245" s="35" t="s">
        <v>245</v>
      </c>
      <c r="D245" s="35" t="s">
        <v>246</v>
      </c>
      <c r="E245" s="139" t="str">
        <f t="shared" si="4"/>
        <v>Otoakustinės emisijos prietaisas OtoRead</v>
      </c>
      <c r="F245" s="99"/>
      <c r="G245" s="100"/>
      <c r="H245" s="204">
        <v>2013</v>
      </c>
      <c r="I245" s="111"/>
    </row>
    <row r="246" spans="2:9" ht="12.75" hidden="1" customHeight="1">
      <c r="B246" s="2">
        <v>241</v>
      </c>
      <c r="C246" s="208" t="s">
        <v>807</v>
      </c>
      <c r="D246" s="209" t="s">
        <v>808</v>
      </c>
      <c r="E246" s="3" t="str">
        <f t="shared" si="4"/>
        <v>Paciento šildymo įrenginys Bair Hugger</v>
      </c>
      <c r="F246" s="102"/>
      <c r="G246" s="212"/>
      <c r="H246" s="26"/>
      <c r="I246" s="210"/>
    </row>
    <row r="247" spans="2:9" s="140" customFormat="1" ht="12.75" hidden="1" customHeight="1">
      <c r="B247" s="102">
        <v>242</v>
      </c>
      <c r="C247" s="35" t="s">
        <v>150</v>
      </c>
      <c r="D247" s="36" t="s">
        <v>151</v>
      </c>
      <c r="E247" s="179" t="str">
        <f t="shared" si="4"/>
        <v>Perimetras projekcinis  PRP – 60</v>
      </c>
      <c r="F247" s="102"/>
      <c r="G247" s="212"/>
      <c r="H247" s="203"/>
      <c r="I247" s="211"/>
    </row>
    <row r="248" spans="2:9" s="140" customFormat="1" ht="12.75" hidden="1" customHeight="1">
      <c r="B248" s="2">
        <v>243</v>
      </c>
      <c r="C248" s="59" t="s">
        <v>456</v>
      </c>
      <c r="D248" s="33" t="s">
        <v>457</v>
      </c>
      <c r="E248" s="139" t="str">
        <f t="shared" si="4"/>
        <v>Peristemplinio echoskopo-endoskopo plovimo mašina C-10 PROBESTER</v>
      </c>
      <c r="F248" s="99"/>
      <c r="G248" s="100"/>
      <c r="H248" s="204"/>
      <c r="I248" s="111"/>
    </row>
    <row r="249" spans="2:9" s="140" customFormat="1" ht="12.75" hidden="1" customHeight="1">
      <c r="B249" s="102">
        <v>244</v>
      </c>
      <c r="C249" s="33" t="s">
        <v>154</v>
      </c>
      <c r="D249" s="33" t="s">
        <v>252</v>
      </c>
      <c r="E249" s="139" t="str">
        <f t="shared" si="4"/>
        <v>Plyšinė lempa SL</v>
      </c>
      <c r="F249" s="99"/>
      <c r="G249" s="100"/>
      <c r="H249" s="203"/>
      <c r="I249" s="111"/>
    </row>
    <row r="250" spans="2:9" s="140" customFormat="1" ht="12.75" hidden="1" customHeight="1">
      <c r="B250" s="2">
        <v>245</v>
      </c>
      <c r="C250" s="142" t="s">
        <v>154</v>
      </c>
      <c r="D250" s="142" t="s">
        <v>341</v>
      </c>
      <c r="E250" s="139" t="str">
        <f t="shared" si="4"/>
        <v>Plyšinė lempa XCEL 455</v>
      </c>
      <c r="F250" s="99"/>
      <c r="G250" s="100"/>
      <c r="H250" s="203" t="s">
        <v>305</v>
      </c>
      <c r="I250" s="111"/>
    </row>
    <row r="251" spans="2:9" s="140" customFormat="1" ht="12.75" hidden="1" customHeight="1">
      <c r="B251" s="102">
        <v>246</v>
      </c>
      <c r="C251" s="35" t="s">
        <v>280</v>
      </c>
      <c r="D251" s="35" t="s">
        <v>281</v>
      </c>
      <c r="E251" s="139" t="str">
        <f t="shared" si="4"/>
        <v>Plovimo dezinfekavimo mašina KEN Sirius 731</v>
      </c>
      <c r="F251" s="99"/>
      <c r="G251" s="100"/>
      <c r="H251" s="205"/>
      <c r="I251" s="111"/>
    </row>
    <row r="252" spans="2:9" s="140" customFormat="1" ht="12.75" hidden="1" customHeight="1">
      <c r="B252" s="2">
        <v>247</v>
      </c>
      <c r="C252" s="35" t="s">
        <v>155</v>
      </c>
      <c r="D252" s="33" t="s">
        <v>156</v>
      </c>
      <c r="E252" s="139" t="str">
        <f t="shared" si="4"/>
        <v>Plovimo pompa  Hystero Flow</v>
      </c>
      <c r="F252" s="99"/>
      <c r="G252" s="100"/>
      <c r="H252" s="203" t="s">
        <v>207</v>
      </c>
      <c r="I252" s="111"/>
    </row>
    <row r="253" spans="2:9" s="140" customFormat="1" ht="12.75" hidden="1" customHeight="1">
      <c r="B253" s="102">
        <v>248</v>
      </c>
      <c r="C253" s="142" t="s">
        <v>705</v>
      </c>
      <c r="D253" s="142" t="s">
        <v>706</v>
      </c>
      <c r="E253" s="139" t="str">
        <f t="shared" si="4"/>
        <v>Plovimo-dezinfekavimo mašina KEN 2311</v>
      </c>
      <c r="F253" s="99"/>
      <c r="G253" s="100"/>
      <c r="H253" s="204"/>
      <c r="I253" s="111"/>
    </row>
    <row r="254" spans="2:9" s="140" customFormat="1" ht="12.75" hidden="1" customHeight="1">
      <c r="B254" s="2">
        <v>249</v>
      </c>
      <c r="C254" s="35" t="s">
        <v>159</v>
      </c>
      <c r="D254" s="33" t="s">
        <v>160</v>
      </c>
      <c r="E254" s="139" t="str">
        <f t="shared" si="4"/>
        <v>Pneumatinis grąžtas Dynamic INT-100</v>
      </c>
      <c r="F254" s="99"/>
      <c r="G254" s="100"/>
      <c r="H254" s="203" t="s">
        <v>207</v>
      </c>
      <c r="I254" s="111"/>
    </row>
    <row r="255" spans="2:9" s="140" customFormat="1" ht="12.75" hidden="1" customHeight="1">
      <c r="B255" s="102">
        <v>250</v>
      </c>
      <c r="C255" s="35" t="s">
        <v>294</v>
      </c>
      <c r="D255" s="33" t="s">
        <v>295</v>
      </c>
      <c r="E255" s="139" t="str">
        <f t="shared" si="4"/>
        <v>Pneumatinis litotriptorius StoneBreaker</v>
      </c>
      <c r="F255" s="99"/>
      <c r="G255" s="100"/>
      <c r="H255" s="203" t="s">
        <v>305</v>
      </c>
      <c r="I255" s="111"/>
    </row>
    <row r="256" spans="2:9" s="140" customFormat="1" ht="12.75" hidden="1" customHeight="1">
      <c r="B256" s="2">
        <v>251</v>
      </c>
      <c r="C256" s="33" t="s">
        <v>253</v>
      </c>
      <c r="D256" s="33"/>
      <c r="E256" s="139" t="str">
        <f t="shared" si="4"/>
        <v xml:space="preserve">Prietaisų defektavimas </v>
      </c>
      <c r="F256" s="99"/>
      <c r="G256" s="100"/>
      <c r="H256" s="204"/>
      <c r="I256" s="111"/>
    </row>
    <row r="257" spans="2:9" s="140" customFormat="1" ht="12.75" hidden="1" customHeight="1">
      <c r="B257" s="102">
        <v>252</v>
      </c>
      <c r="C257" s="142" t="s">
        <v>254</v>
      </c>
      <c r="D257" s="142" t="s">
        <v>255</v>
      </c>
      <c r="E257" s="139" t="str">
        <f t="shared" si="4"/>
        <v>Pulsinis dopleris Smartdop 45</v>
      </c>
      <c r="F257" s="99"/>
      <c r="G257" s="100"/>
      <c r="H257" s="203" t="s">
        <v>216</v>
      </c>
      <c r="I257" s="111"/>
    </row>
    <row r="258" spans="2:9" s="140" customFormat="1" ht="12.75" hidden="1" customHeight="1">
      <c r="B258" s="2">
        <v>253</v>
      </c>
      <c r="C258" s="33" t="s">
        <v>487</v>
      </c>
      <c r="D258" s="37" t="s">
        <v>707</v>
      </c>
      <c r="E258" s="139" t="str">
        <f t="shared" si="4"/>
        <v>Pulsoksimetras Gima</v>
      </c>
      <c r="F258" s="99"/>
      <c r="G258" s="100"/>
      <c r="H258" s="204">
        <v>2021</v>
      </c>
      <c r="I258" s="111"/>
    </row>
    <row r="259" spans="2:9" s="140" customFormat="1" ht="12.75" hidden="1" customHeight="1">
      <c r="B259" s="102">
        <v>254</v>
      </c>
      <c r="C259" s="148" t="s">
        <v>487</v>
      </c>
      <c r="D259" s="148" t="s">
        <v>497</v>
      </c>
      <c r="E259" s="139" t="str">
        <f t="shared" si="4"/>
        <v>Pulsoksimetras ME 5</v>
      </c>
      <c r="F259" s="99"/>
      <c r="G259" s="100"/>
      <c r="H259" s="203" t="s">
        <v>557</v>
      </c>
      <c r="I259" s="111"/>
    </row>
    <row r="260" spans="2:9" s="140" customFormat="1" ht="12.75" hidden="1" customHeight="1">
      <c r="B260" s="2">
        <v>255</v>
      </c>
      <c r="C260" s="148" t="s">
        <v>487</v>
      </c>
      <c r="D260" s="148" t="s">
        <v>488</v>
      </c>
      <c r="E260" s="139" t="str">
        <f t="shared" si="4"/>
        <v>Pulsoksimetras PM 60</v>
      </c>
      <c r="F260" s="99"/>
      <c r="G260" s="100"/>
      <c r="H260" s="204">
        <v>2019</v>
      </c>
      <c r="I260" s="111"/>
    </row>
    <row r="261" spans="2:9" s="140" customFormat="1" ht="12.75" hidden="1" customHeight="1">
      <c r="B261" s="102">
        <v>256</v>
      </c>
      <c r="C261" s="33" t="s">
        <v>161</v>
      </c>
      <c r="D261" s="33" t="s">
        <v>458</v>
      </c>
      <c r="E261" s="139" t="str">
        <f t="shared" si="4"/>
        <v>Pulsooksimetras Autocorr</v>
      </c>
      <c r="F261" s="99"/>
      <c r="G261" s="100"/>
      <c r="H261" s="203" t="s">
        <v>211</v>
      </c>
      <c r="I261" s="111"/>
    </row>
    <row r="262" spans="2:9" s="140" customFormat="1" ht="12.75" hidden="1" customHeight="1">
      <c r="B262" s="2">
        <v>257</v>
      </c>
      <c r="C262" s="33" t="s">
        <v>161</v>
      </c>
      <c r="D262" s="56" t="s">
        <v>162</v>
      </c>
      <c r="E262" s="139" t="str">
        <f t="shared" si="4"/>
        <v>Pulsooksimetras EDAN H100B</v>
      </c>
      <c r="F262" s="99"/>
      <c r="G262" s="100"/>
      <c r="H262" s="204">
        <v>2011</v>
      </c>
      <c r="I262" s="111"/>
    </row>
    <row r="263" spans="2:9" s="140" customFormat="1" ht="12.75" hidden="1" customHeight="1">
      <c r="B263" s="102">
        <v>258</v>
      </c>
      <c r="C263" s="53" t="s">
        <v>161</v>
      </c>
      <c r="D263" s="33" t="s">
        <v>163</v>
      </c>
      <c r="E263" s="139" t="str">
        <f t="shared" si="4"/>
        <v>Pulsooksimetras ONYX</v>
      </c>
      <c r="F263" s="99"/>
      <c r="G263" s="100"/>
      <c r="H263" s="203"/>
      <c r="I263" s="111"/>
    </row>
    <row r="264" spans="2:9" s="140" customFormat="1" ht="12.75" hidden="1" customHeight="1">
      <c r="B264" s="2">
        <v>259</v>
      </c>
      <c r="C264" s="33" t="s">
        <v>161</v>
      </c>
      <c r="D264" s="60" t="s">
        <v>164</v>
      </c>
      <c r="E264" s="139" t="str">
        <f t="shared" si="4"/>
        <v>Pulsooksimetras RAD-5</v>
      </c>
      <c r="F264" s="99"/>
      <c r="G264" s="100"/>
      <c r="H264" s="204">
        <v>2005</v>
      </c>
      <c r="I264" s="111"/>
    </row>
    <row r="265" spans="2:9" s="140" customFormat="1" ht="12.75" hidden="1" customHeight="1">
      <c r="B265" s="102">
        <v>260</v>
      </c>
      <c r="C265" s="58" t="s">
        <v>161</v>
      </c>
      <c r="D265" s="33" t="s">
        <v>708</v>
      </c>
      <c r="E265" s="139" t="str">
        <f t="shared" si="4"/>
        <v>Pulsooksimetras SmartOx</v>
      </c>
      <c r="F265" s="99"/>
      <c r="G265" s="100"/>
      <c r="H265" s="203" t="s">
        <v>212</v>
      </c>
      <c r="I265" s="111"/>
    </row>
    <row r="266" spans="2:9" s="140" customFormat="1" ht="12.75" hidden="1" customHeight="1">
      <c r="B266" s="2">
        <v>261</v>
      </c>
      <c r="C266" s="37" t="s">
        <v>709</v>
      </c>
      <c r="D266" s="35" t="s">
        <v>710</v>
      </c>
      <c r="E266" s="139" t="str">
        <f t="shared" si="4"/>
        <v>Rankena Acculan</v>
      </c>
      <c r="F266" s="99"/>
      <c r="G266" s="100"/>
      <c r="H266" s="204"/>
      <c r="I266" s="111"/>
    </row>
    <row r="267" spans="2:9" s="140" customFormat="1" hidden="1">
      <c r="B267" s="102">
        <v>262</v>
      </c>
      <c r="C267" s="33" t="s">
        <v>165</v>
      </c>
      <c r="D267" s="35" t="s">
        <v>166</v>
      </c>
      <c r="E267" s="139" t="str">
        <f t="shared" si="4"/>
        <v>Registravimo įrenginys Lifecard CF</v>
      </c>
      <c r="F267" s="99"/>
      <c r="G267" s="100"/>
      <c r="H267" s="203"/>
      <c r="I267" s="111"/>
    </row>
    <row r="268" spans="2:9" s="140" customFormat="1" ht="12.75" hidden="1" customHeight="1">
      <c r="B268" s="2">
        <v>263</v>
      </c>
      <c r="C268" s="150" t="s">
        <v>544</v>
      </c>
      <c r="D268" s="33" t="s">
        <v>545</v>
      </c>
      <c r="E268" s="139" t="str">
        <f t="shared" si="4"/>
        <v>Regos lauko analizatorius HFA 3 840</v>
      </c>
      <c r="F268" s="99"/>
      <c r="G268" s="100"/>
      <c r="H268" s="203" t="s">
        <v>560</v>
      </c>
      <c r="I268" s="111"/>
    </row>
    <row r="269" spans="2:9" s="140" customFormat="1" ht="12.75" hidden="1" customHeight="1">
      <c r="B269" s="102">
        <v>264</v>
      </c>
      <c r="C269" s="142" t="s">
        <v>326</v>
      </c>
      <c r="D269" s="142" t="s">
        <v>342</v>
      </c>
      <c r="E269" s="139" t="str">
        <f t="shared" si="4"/>
        <v>Regos patikros sistema Clear Chart 2</v>
      </c>
      <c r="F269" s="99"/>
      <c r="G269" s="100"/>
      <c r="H269" s="203" t="s">
        <v>346</v>
      </c>
      <c r="I269" s="111"/>
    </row>
    <row r="270" spans="2:9" s="140" customFormat="1" ht="12.75" hidden="1" customHeight="1">
      <c r="B270" s="2">
        <v>265</v>
      </c>
      <c r="C270" s="57" t="s">
        <v>256</v>
      </c>
      <c r="D270" s="35" t="s">
        <v>257</v>
      </c>
      <c r="E270" s="139" t="str">
        <f t="shared" si="4"/>
        <v>Reguliuojamo aukščio universalus diržinis keltuvas EVA 450 EE</v>
      </c>
      <c r="F270" s="99"/>
      <c r="G270" s="100"/>
      <c r="H270" s="205" t="s">
        <v>216</v>
      </c>
      <c r="I270" s="111"/>
    </row>
    <row r="271" spans="2:9" s="140" customFormat="1" ht="12.75" hidden="1" customHeight="1">
      <c r="B271" s="102">
        <v>266</v>
      </c>
      <c r="C271" s="33" t="s">
        <v>171</v>
      </c>
      <c r="D271" s="33" t="s">
        <v>711</v>
      </c>
      <c r="E271" s="139" t="str">
        <f t="shared" si="4"/>
        <v>Ryškintojas CONICA MINOLTA SRX-101A</v>
      </c>
      <c r="F271" s="99"/>
      <c r="G271" s="100"/>
      <c r="H271" s="204"/>
      <c r="I271" s="111"/>
    </row>
    <row r="272" spans="2:9" s="140" customFormat="1" ht="12.75" hidden="1" customHeight="1">
      <c r="B272" s="2">
        <v>267</v>
      </c>
      <c r="C272" s="33" t="s">
        <v>712</v>
      </c>
      <c r="D272" s="33" t="s">
        <v>713</v>
      </c>
      <c r="E272" s="139" t="str">
        <f t="shared" si="4"/>
        <v>Ryškintojas terminis CONICA MINOLTA Dry-Pro832</v>
      </c>
      <c r="F272" s="99"/>
      <c r="G272" s="100"/>
      <c r="H272" s="204">
        <v>2009</v>
      </c>
      <c r="I272" s="111"/>
    </row>
    <row r="273" spans="2:9" s="140" customFormat="1" ht="12.75" hidden="1" customHeight="1">
      <c r="B273" s="102">
        <v>268</v>
      </c>
      <c r="C273" s="33" t="s">
        <v>712</v>
      </c>
      <c r="D273" s="33" t="s">
        <v>172</v>
      </c>
      <c r="E273" s="139" t="str">
        <f t="shared" si="4"/>
        <v>Ryškintojas terminis HORIZON GS</v>
      </c>
      <c r="F273" s="99"/>
      <c r="G273" s="100"/>
      <c r="H273" s="204">
        <v>2007</v>
      </c>
      <c r="I273" s="111"/>
    </row>
    <row r="274" spans="2:9" s="140" customFormat="1" ht="12.75" hidden="1" customHeight="1">
      <c r="B274" s="2">
        <v>269</v>
      </c>
      <c r="C274" s="33" t="s">
        <v>714</v>
      </c>
      <c r="D274" s="80" t="s">
        <v>715</v>
      </c>
      <c r="E274" s="139" t="str">
        <f t="shared" si="4"/>
        <v>Rotacinis terminis siūlėtuvas SGR30S</v>
      </c>
      <c r="F274" s="99"/>
      <c r="G274" s="100"/>
      <c r="H274" s="203"/>
      <c r="I274" s="111"/>
    </row>
    <row r="275" spans="2:9" s="140" customFormat="1" ht="12.75" hidden="1" customHeight="1">
      <c r="B275" s="102">
        <v>270</v>
      </c>
      <c r="C275" s="33" t="s">
        <v>173</v>
      </c>
      <c r="D275" s="33" t="s">
        <v>174</v>
      </c>
      <c r="E275" s="166" t="str">
        <f t="shared" ref="E275:E296" si="5">C275&amp;" "&amp;D275</f>
        <v>Sensi-densitometras DARKSCAN DUO</v>
      </c>
      <c r="F275" s="99"/>
      <c r="G275" s="100"/>
      <c r="H275" s="204"/>
      <c r="I275" s="111"/>
    </row>
    <row r="276" spans="2:9" s="140" customFormat="1" ht="12.75" hidden="1" customHeight="1">
      <c r="B276" s="2">
        <v>271</v>
      </c>
      <c r="C276" s="33" t="s">
        <v>175</v>
      </c>
      <c r="D276" s="33" t="s">
        <v>176</v>
      </c>
      <c r="E276" s="139" t="str">
        <f t="shared" si="5"/>
        <v>Sistema (Birilubino kiekis kraujyje) BILICHEK</v>
      </c>
      <c r="F276" s="99"/>
      <c r="G276" s="100"/>
      <c r="H276" s="204"/>
      <c r="I276" s="111"/>
    </row>
    <row r="277" spans="2:9" s="140" customFormat="1" ht="12.75" hidden="1" customHeight="1">
      <c r="B277" s="102">
        <v>272</v>
      </c>
      <c r="C277" s="142" t="s">
        <v>296</v>
      </c>
      <c r="D277" s="142" t="s">
        <v>297</v>
      </c>
      <c r="E277" s="139" t="str">
        <f t="shared" si="5"/>
        <v>Sistema teigiamam slėgiui kvėpavimo takuose palaikyti (CPAP) 1080 SINDI</v>
      </c>
      <c r="F277" s="99"/>
      <c r="G277" s="100"/>
      <c r="H277" s="204">
        <v>2013</v>
      </c>
      <c r="I277" s="111"/>
    </row>
    <row r="278" spans="2:9" s="140" customFormat="1" ht="12.75" hidden="1" customHeight="1">
      <c r="B278" s="2">
        <v>273</v>
      </c>
      <c r="C278" s="33" t="s">
        <v>177</v>
      </c>
      <c r="D278" s="33" t="s">
        <v>178</v>
      </c>
      <c r="E278" s="139" t="str">
        <f t="shared" si="5"/>
        <v>Spirometras micro QUARK</v>
      </c>
      <c r="F278" s="99"/>
      <c r="G278" s="100"/>
      <c r="H278" s="203" t="s">
        <v>210</v>
      </c>
      <c r="I278" s="111"/>
    </row>
    <row r="279" spans="2:9" s="140" customFormat="1" ht="12.75" hidden="1" customHeight="1">
      <c r="B279" s="102">
        <v>274</v>
      </c>
      <c r="C279" s="33" t="s">
        <v>177</v>
      </c>
      <c r="D279" s="33" t="s">
        <v>179</v>
      </c>
      <c r="E279" s="139" t="str">
        <f t="shared" si="5"/>
        <v>Spirometras ZAN 100 USB</v>
      </c>
      <c r="F279" s="99"/>
      <c r="G279" s="100"/>
      <c r="H279" s="204">
        <v>2006</v>
      </c>
      <c r="I279" s="111"/>
    </row>
    <row r="280" spans="2:9" s="140" customFormat="1" ht="12.75" hidden="1" customHeight="1">
      <c r="B280" s="2">
        <v>275</v>
      </c>
      <c r="C280" s="33" t="s">
        <v>180</v>
      </c>
      <c r="D280" s="33" t="s">
        <v>181</v>
      </c>
      <c r="E280" s="139" t="str">
        <f t="shared" si="5"/>
        <v>Stimuliatorius HNS12</v>
      </c>
      <c r="F280" s="99"/>
      <c r="G280" s="100"/>
      <c r="H280" s="203" t="s">
        <v>209</v>
      </c>
      <c r="I280" s="111"/>
    </row>
    <row r="281" spans="2:9" s="140" customFormat="1" ht="12.75" hidden="1" customHeight="1">
      <c r="B281" s="102">
        <v>276</v>
      </c>
      <c r="C281" s="142" t="s">
        <v>716</v>
      </c>
      <c r="D281" s="142" t="s">
        <v>717</v>
      </c>
      <c r="E281" s="139" t="str">
        <f t="shared" si="5"/>
        <v>Šildymo įranga į naujagimio lovytę BW3</v>
      </c>
      <c r="F281" s="99"/>
      <c r="G281" s="100"/>
      <c r="H281" s="205" t="s">
        <v>346</v>
      </c>
      <c r="I281" s="111"/>
    </row>
    <row r="282" spans="2:9" s="140" customFormat="1" ht="12.75" hidden="1" customHeight="1">
      <c r="B282" s="2">
        <v>277</v>
      </c>
      <c r="C282" s="142" t="s">
        <v>460</v>
      </c>
      <c r="D282" s="142" t="s">
        <v>461</v>
      </c>
      <c r="E282" s="139" t="str">
        <f t="shared" si="5"/>
        <v>Šildymo lempa naujagimiams WARMER BN-100</v>
      </c>
      <c r="F282" s="99"/>
      <c r="G282" s="100"/>
      <c r="H282" s="204">
        <v>2015</v>
      </c>
      <c r="I282" s="111"/>
    </row>
    <row r="283" spans="2:9" s="140" customFormat="1" ht="12.75" hidden="1" customHeight="1">
      <c r="B283" s="102">
        <v>278</v>
      </c>
      <c r="C283" s="142" t="s">
        <v>298</v>
      </c>
      <c r="D283" s="142" t="s">
        <v>299</v>
      </c>
      <c r="E283" s="139" t="str">
        <f t="shared" si="5"/>
        <v>Šildomas naujagimio reanimacinis stalelis IW934</v>
      </c>
      <c r="F283" s="99"/>
      <c r="G283" s="100"/>
      <c r="H283" s="204">
        <v>2013</v>
      </c>
      <c r="I283" s="111"/>
    </row>
    <row r="284" spans="2:9" s="140" customFormat="1" ht="12.75" hidden="1" customHeight="1">
      <c r="B284" s="2">
        <v>279</v>
      </c>
      <c r="C284" s="56" t="s">
        <v>186</v>
      </c>
      <c r="D284" s="33" t="s">
        <v>480</v>
      </c>
      <c r="E284" s="139" t="str">
        <f t="shared" si="5"/>
        <v>Širdies stimuliatorius Easypase 4427</v>
      </c>
      <c r="F284" s="99"/>
      <c r="G284" s="100"/>
      <c r="H284" s="203" t="s">
        <v>559</v>
      </c>
      <c r="I284" s="111"/>
    </row>
    <row r="285" spans="2:9" s="140" customFormat="1" ht="12.75" hidden="1" customHeight="1">
      <c r="B285" s="102">
        <v>280</v>
      </c>
      <c r="C285" s="152" t="s">
        <v>327</v>
      </c>
      <c r="D285" s="142" t="s">
        <v>343</v>
      </c>
      <c r="E285" s="139" t="str">
        <f t="shared" si="5"/>
        <v>Širdies tonų stetoskopas SONOTRAX Basik</v>
      </c>
      <c r="F285" s="99"/>
      <c r="G285" s="100"/>
      <c r="H285" s="205" t="s">
        <v>346</v>
      </c>
      <c r="I285" s="111"/>
    </row>
    <row r="286" spans="2:9" s="140" customFormat="1" ht="12.75" hidden="1" customHeight="1">
      <c r="B286" s="2">
        <v>281</v>
      </c>
      <c r="C286" s="148" t="s">
        <v>462</v>
      </c>
      <c r="D286" s="148" t="s">
        <v>463</v>
      </c>
      <c r="E286" s="139" t="str">
        <f t="shared" si="5"/>
        <v>Šviesos ir šildymo lempa Ambia</v>
      </c>
      <c r="F286" s="99"/>
      <c r="G286" s="100"/>
      <c r="H286" s="113" t="s">
        <v>557</v>
      </c>
      <c r="I286" s="111"/>
    </row>
    <row r="287" spans="2:9" s="140" customFormat="1" ht="12.75" hidden="1" customHeight="1">
      <c r="B287" s="102">
        <v>282</v>
      </c>
      <c r="C287" s="33" t="s">
        <v>589</v>
      </c>
      <c r="D287" s="33" t="s">
        <v>590</v>
      </c>
      <c r="E287" s="139" t="str">
        <f t="shared" si="5"/>
        <v>Šviestuvas  SOLA 500</v>
      </c>
      <c r="F287" s="99"/>
      <c r="G287" s="100"/>
      <c r="H287" s="203"/>
      <c r="I287" s="111"/>
    </row>
    <row r="288" spans="2:9" s="140" customFormat="1" ht="12.75" hidden="1" customHeight="1">
      <c r="B288" s="2">
        <v>283</v>
      </c>
      <c r="C288" s="130" t="s">
        <v>718</v>
      </c>
      <c r="D288" s="33" t="s">
        <v>197</v>
      </c>
      <c r="E288" s="139" t="str">
        <f t="shared" si="5"/>
        <v>Šviestuvas halogeninis Olympus</v>
      </c>
      <c r="F288" s="99"/>
      <c r="G288" s="100"/>
      <c r="H288" s="203"/>
      <c r="I288" s="111"/>
    </row>
    <row r="289" spans="2:9" s="140" customFormat="1" ht="12.75" hidden="1" customHeight="1">
      <c r="B289" s="102">
        <v>284</v>
      </c>
      <c r="C289" s="35" t="s">
        <v>719</v>
      </c>
      <c r="D289" s="33" t="s">
        <v>464</v>
      </c>
      <c r="E289" s="139" t="str">
        <f t="shared" si="5"/>
        <v>Šviestuvas operacinis Chromophare E650 Berchtold</v>
      </c>
      <c r="F289" s="99"/>
      <c r="G289" s="100"/>
      <c r="H289" s="203" t="s">
        <v>10</v>
      </c>
      <c r="I289" s="111"/>
    </row>
    <row r="290" spans="2:9" s="140" customFormat="1" ht="12.75" hidden="1" customHeight="1">
      <c r="B290" s="2">
        <v>285</v>
      </c>
      <c r="C290" s="35" t="s">
        <v>719</v>
      </c>
      <c r="D290" s="33" t="s">
        <v>720</v>
      </c>
      <c r="E290" s="139" t="str">
        <f t="shared" si="5"/>
        <v>Šviestuvas operacinis Trumpf Kreuzer Henion</v>
      </c>
      <c r="F290" s="99"/>
      <c r="G290" s="100"/>
      <c r="H290" s="203" t="s">
        <v>215</v>
      </c>
      <c r="I290" s="111"/>
    </row>
    <row r="291" spans="2:9" s="140" customFormat="1" ht="12.75" hidden="1" customHeight="1">
      <c r="B291" s="102">
        <v>286</v>
      </c>
      <c r="C291" s="33" t="s">
        <v>591</v>
      </c>
      <c r="D291" s="33" t="s">
        <v>592</v>
      </c>
      <c r="E291" s="139" t="str">
        <f t="shared" si="5"/>
        <v>Termostatas BE 500</v>
      </c>
      <c r="F291" s="99"/>
      <c r="G291" s="100"/>
      <c r="H291" s="203"/>
      <c r="I291" s="111"/>
    </row>
    <row r="292" spans="2:9" s="140" customFormat="1" ht="12.75" hidden="1" customHeight="1">
      <c r="B292" s="2">
        <v>287</v>
      </c>
      <c r="C292" s="43" t="s">
        <v>591</v>
      </c>
      <c r="D292" s="146" t="s">
        <v>721</v>
      </c>
      <c r="E292" s="139" t="str">
        <f t="shared" si="5"/>
        <v>Termostatas INCUCELL 88 Ecoline</v>
      </c>
      <c r="F292" s="99"/>
      <c r="G292" s="100"/>
      <c r="H292" s="204"/>
      <c r="I292" s="111"/>
    </row>
    <row r="293" spans="2:9" s="140" customFormat="1" ht="12.75" hidden="1" customHeight="1">
      <c r="B293" s="102">
        <v>288</v>
      </c>
      <c r="C293" s="43" t="s">
        <v>591</v>
      </c>
      <c r="D293" s="56" t="s">
        <v>344</v>
      </c>
      <c r="E293" s="139" t="str">
        <f t="shared" si="5"/>
        <v>Termostatas WARM-MB</v>
      </c>
      <c r="F293" s="99"/>
      <c r="G293" s="100"/>
      <c r="H293" s="204">
        <v>2014</v>
      </c>
      <c r="I293" s="111"/>
    </row>
    <row r="294" spans="2:9" s="140" customFormat="1" ht="12.75" hidden="1" customHeight="1">
      <c r="B294" s="2">
        <v>289</v>
      </c>
      <c r="C294" s="167" t="s">
        <v>189</v>
      </c>
      <c r="D294" s="84" t="s">
        <v>190</v>
      </c>
      <c r="E294" s="139" t="str">
        <f t="shared" si="5"/>
        <v>Testų projektorius CP-30</v>
      </c>
      <c r="F294" s="99"/>
      <c r="G294" s="100"/>
      <c r="H294" s="203" t="s">
        <v>214</v>
      </c>
      <c r="I294" s="111"/>
    </row>
    <row r="295" spans="2:9" s="140" customFormat="1" ht="12.75" hidden="1" customHeight="1">
      <c r="B295" s="102">
        <v>290</v>
      </c>
      <c r="C295" s="81" t="s">
        <v>191</v>
      </c>
      <c r="D295" s="66" t="s">
        <v>546</v>
      </c>
      <c r="E295" s="139" t="str">
        <f t="shared" si="5"/>
        <v>Tirpalų šildytuvas Kanmed “Warming Cabinet”</v>
      </c>
      <c r="F295" s="99"/>
      <c r="G295" s="100"/>
      <c r="H295" s="203" t="s">
        <v>210</v>
      </c>
      <c r="I295" s="111"/>
    </row>
    <row r="296" spans="2:9" s="140" customFormat="1" ht="12.75" hidden="1" customHeight="1">
      <c r="B296" s="2">
        <v>291</v>
      </c>
      <c r="C296" s="142" t="s">
        <v>328</v>
      </c>
      <c r="D296" s="142" t="s">
        <v>345</v>
      </c>
      <c r="E296" s="139" t="str">
        <f t="shared" si="5"/>
        <v>Transkutaninis bilirubino matuoklis JM-103</v>
      </c>
      <c r="F296" s="99"/>
      <c r="G296" s="100"/>
      <c r="H296" s="205" t="s">
        <v>346</v>
      </c>
      <c r="I296" s="111"/>
    </row>
    <row r="297" spans="2:9" s="140" customFormat="1" ht="12.75" hidden="1" customHeight="1">
      <c r="B297" s="102">
        <v>292</v>
      </c>
      <c r="C297" s="33" t="s">
        <v>722</v>
      </c>
      <c r="D297" s="80" t="s">
        <v>723</v>
      </c>
      <c r="E297" s="139" t="str">
        <f t="shared" ref="E297:E298" si="6">C297&amp;" "&amp;D297</f>
        <v>Transportinis vežimėlis Sprint 100</v>
      </c>
      <c r="F297" s="99"/>
      <c r="G297" s="100"/>
      <c r="H297" s="203" t="s">
        <v>757</v>
      </c>
      <c r="I297" s="111"/>
    </row>
    <row r="298" spans="2:9" s="140" customFormat="1" ht="12.75" hidden="1" customHeight="1">
      <c r="B298" s="2">
        <v>293</v>
      </c>
      <c r="C298" s="54" t="s">
        <v>547</v>
      </c>
      <c r="D298" s="160" t="s">
        <v>574</v>
      </c>
      <c r="E298" s="139" t="str">
        <f t="shared" si="6"/>
        <v>Ultragarsinė transkaranijinės doplerografijos sistema Neuralk Analytics/Lucid M1</v>
      </c>
      <c r="F298" s="99"/>
      <c r="G298" s="100"/>
      <c r="H298" s="203" t="s">
        <v>558</v>
      </c>
      <c r="I298" s="111"/>
    </row>
    <row r="299" spans="2:9" s="140" customFormat="1" ht="12.75" hidden="1" customHeight="1">
      <c r="B299" s="102">
        <v>294</v>
      </c>
      <c r="C299" s="131" t="s">
        <v>573</v>
      </c>
      <c r="D299" s="69" t="s">
        <v>501</v>
      </c>
      <c r="E299" s="139" t="str">
        <f t="shared" ref="E299:E330" si="7">C299&amp;" "&amp;D299</f>
        <v>Ultragarsinis šlapimo pūslės tyrimo aparatas VitaScan LT</v>
      </c>
      <c r="F299" s="99"/>
      <c r="G299" s="100"/>
      <c r="H299" s="203" t="s">
        <v>558</v>
      </c>
      <c r="I299" s="111"/>
    </row>
    <row r="300" spans="2:9" s="140" customFormat="1" ht="12.75" hidden="1" customHeight="1">
      <c r="B300" s="2">
        <v>295</v>
      </c>
      <c r="C300" s="33" t="s">
        <v>724</v>
      </c>
      <c r="D300" s="33"/>
      <c r="E300" s="139" t="str">
        <f t="shared" si="7"/>
        <v xml:space="preserve">Ultragarso daviklių atnaujinimas </v>
      </c>
      <c r="F300" s="99"/>
      <c r="G300" s="100"/>
      <c r="H300" s="204"/>
      <c r="I300" s="111"/>
    </row>
    <row r="301" spans="2:9" s="140" customFormat="1" ht="12.75" hidden="1" customHeight="1">
      <c r="B301" s="102">
        <v>296</v>
      </c>
      <c r="C301" s="150" t="s">
        <v>466</v>
      </c>
      <c r="D301" s="155" t="s">
        <v>467</v>
      </c>
      <c r="E301" s="139" t="str">
        <f t="shared" si="7"/>
        <v xml:space="preserve">Urofloumetras Conus PC Flow </v>
      </c>
      <c r="F301" s="99"/>
      <c r="G301" s="100"/>
      <c r="H301" s="203" t="s">
        <v>559</v>
      </c>
      <c r="I301" s="111"/>
    </row>
    <row r="302" spans="2:9" s="140" customFormat="1" ht="12.75" hidden="1" customHeight="1">
      <c r="B302" s="2">
        <v>297</v>
      </c>
      <c r="C302" s="33" t="s">
        <v>548</v>
      </c>
      <c r="D302" s="33" t="s">
        <v>549</v>
      </c>
      <c r="E302" s="139" t="str">
        <f t="shared" si="7"/>
        <v>Vaikštynė AYR0906B</v>
      </c>
      <c r="F302" s="99"/>
      <c r="G302" s="100"/>
      <c r="H302" s="203"/>
      <c r="I302" s="111"/>
    </row>
    <row r="303" spans="2:9" s="140" customFormat="1" ht="12.75" hidden="1" customHeight="1">
      <c r="B303" s="102">
        <v>298</v>
      </c>
      <c r="C303" s="33" t="s">
        <v>725</v>
      </c>
      <c r="D303" s="33" t="s">
        <v>726</v>
      </c>
      <c r="E303" s="139" t="str">
        <f t="shared" si="7"/>
        <v>Vaistų dozatorius AITECS</v>
      </c>
      <c r="F303" s="99"/>
      <c r="G303" s="100"/>
      <c r="H303" s="204"/>
      <c r="I303" s="111"/>
    </row>
    <row r="304" spans="2:9" s="140" customFormat="1" ht="12.75" hidden="1" customHeight="1">
      <c r="B304" s="2">
        <v>299</v>
      </c>
      <c r="C304" s="33" t="s">
        <v>725</v>
      </c>
      <c r="D304" s="33" t="s">
        <v>525</v>
      </c>
      <c r="E304" s="139" t="str">
        <f t="shared" si="7"/>
        <v>Vaistų dozatorius B/BRAUN</v>
      </c>
      <c r="F304" s="99"/>
      <c r="G304" s="100"/>
      <c r="H304" s="203"/>
      <c r="I304" s="111"/>
    </row>
    <row r="305" spans="2:9" s="140" customFormat="1" ht="12.75" hidden="1" customHeight="1">
      <c r="B305" s="102">
        <v>300</v>
      </c>
      <c r="C305" s="56" t="s">
        <v>725</v>
      </c>
      <c r="D305" s="56" t="s">
        <v>468</v>
      </c>
      <c r="E305" s="139" t="str">
        <f t="shared" si="7"/>
        <v>Vaistų dozatorius SEP/SP</v>
      </c>
      <c r="F305" s="99"/>
      <c r="G305" s="100"/>
      <c r="H305" s="203"/>
      <c r="I305" s="111"/>
    </row>
    <row r="306" spans="2:9" s="140" customFormat="1" ht="12.75" hidden="1" customHeight="1">
      <c r="B306" s="2">
        <v>301</v>
      </c>
      <c r="C306" s="85" t="s">
        <v>725</v>
      </c>
      <c r="D306" s="85" t="s">
        <v>196</v>
      </c>
      <c r="E306" s="139" t="str">
        <f t="shared" si="7"/>
        <v>Vaistų dozatorius TE 371 TIVA</v>
      </c>
      <c r="F306" s="99"/>
      <c r="G306" s="100"/>
      <c r="H306" s="203"/>
      <c r="I306" s="111"/>
    </row>
    <row r="307" spans="2:9" s="140" customFormat="1" ht="12.75" hidden="1" customHeight="1">
      <c r="B307" s="102">
        <v>302</v>
      </c>
      <c r="C307" s="56" t="s">
        <v>727</v>
      </c>
      <c r="D307" s="56" t="s">
        <v>198</v>
      </c>
      <c r="E307" s="139" t="str">
        <f t="shared" si="7"/>
        <v>Vakuuminio atsiurbimo sistema RVTM3</v>
      </c>
      <c r="F307" s="99"/>
      <c r="G307" s="100"/>
      <c r="H307" s="203" t="s">
        <v>207</v>
      </c>
      <c r="I307" s="111"/>
    </row>
    <row r="308" spans="2:9" s="140" customFormat="1" ht="12.75" hidden="1" customHeight="1">
      <c r="B308" s="2">
        <v>303</v>
      </c>
      <c r="C308" s="85" t="s">
        <v>203</v>
      </c>
      <c r="D308" s="85" t="s">
        <v>204</v>
      </c>
      <c r="E308" s="139" t="str">
        <f t="shared" si="7"/>
        <v>Veloergometras CORIVAL</v>
      </c>
      <c r="F308" s="99"/>
      <c r="G308" s="100"/>
      <c r="H308" s="203" t="s">
        <v>207</v>
      </c>
      <c r="I308" s="111"/>
    </row>
    <row r="309" spans="2:9" s="140" customFormat="1" ht="12.75" hidden="1" customHeight="1">
      <c r="B309" s="102">
        <v>304</v>
      </c>
      <c r="C309" s="168" t="s">
        <v>498</v>
      </c>
      <c r="D309" s="168" t="s">
        <v>499</v>
      </c>
      <c r="E309" s="139" t="str">
        <f t="shared" si="7"/>
        <v>Venų ieškiklis VIVO500S</v>
      </c>
      <c r="F309" s="99"/>
      <c r="G309" s="100"/>
      <c r="H309" s="203" t="s">
        <v>558</v>
      </c>
      <c r="I309" s="111"/>
    </row>
    <row r="310" spans="2:9" s="140" customFormat="1" ht="12.75" hidden="1" customHeight="1">
      <c r="B310" s="2">
        <v>305</v>
      </c>
      <c r="C310" s="81" t="s">
        <v>205</v>
      </c>
      <c r="D310" s="56" t="s">
        <v>206</v>
      </c>
      <c r="E310" s="139" t="str">
        <f t="shared" si="7"/>
        <v>Video endoskopinė sistema Olympus (elektropeilis) EXERA 2 (Var3)</v>
      </c>
      <c r="F310" s="99"/>
      <c r="G310" s="100"/>
      <c r="H310" s="203" t="s">
        <v>210</v>
      </c>
      <c r="I310" s="111"/>
    </row>
    <row r="311" spans="2:9" s="140" customFormat="1" ht="12.75" hidden="1" customHeight="1">
      <c r="B311" s="102">
        <v>306</v>
      </c>
      <c r="C311" s="81" t="s">
        <v>728</v>
      </c>
      <c r="D311" s="81" t="s">
        <v>729</v>
      </c>
      <c r="E311" s="139" t="str">
        <f t="shared" si="7"/>
        <v>Videolaringoskopas C-MAC</v>
      </c>
      <c r="F311" s="99"/>
      <c r="G311" s="100"/>
      <c r="H311" s="204">
        <v>2020</v>
      </c>
      <c r="I311" s="111"/>
    </row>
    <row r="312" spans="2:9" s="140" customFormat="1" ht="12.75" hidden="1" customHeight="1">
      <c r="B312" s="2">
        <v>307</v>
      </c>
      <c r="C312" s="80" t="s">
        <v>201</v>
      </c>
      <c r="D312" s="169" t="s">
        <v>202</v>
      </c>
      <c r="E312" s="139" t="str">
        <f t="shared" si="7"/>
        <v>Vandens valymo įrenginys ROHD – 4002</v>
      </c>
      <c r="F312" s="99"/>
      <c r="G312" s="100"/>
      <c r="H312" s="203"/>
      <c r="I312" s="111"/>
    </row>
    <row r="313" spans="2:9" s="140" customFormat="1" ht="12.75" hidden="1" customHeight="1">
      <c r="B313" s="102">
        <v>308</v>
      </c>
      <c r="C313" s="80" t="s">
        <v>303</v>
      </c>
      <c r="D313" s="80" t="s">
        <v>304</v>
      </c>
      <c r="E313" s="139" t="str">
        <f t="shared" si="7"/>
        <v>Vandens valymo-minkštinimo įrenginys EIGA-RO ir komplektuojančios dalys</v>
      </c>
      <c r="F313" s="99"/>
      <c r="G313" s="100"/>
      <c r="H313" s="203"/>
      <c r="I313" s="111"/>
    </row>
    <row r="314" spans="2:9" s="140" customFormat="1" ht="12.75" hidden="1" customHeight="1">
      <c r="B314" s="2">
        <v>309</v>
      </c>
      <c r="C314" s="33" t="s">
        <v>95</v>
      </c>
      <c r="D314" s="33" t="s">
        <v>551</v>
      </c>
      <c r="E314" s="139" t="str">
        <f t="shared" si="7"/>
        <v>Kompresorius ABAC</v>
      </c>
      <c r="F314" s="99"/>
      <c r="G314" s="100"/>
      <c r="H314" s="203"/>
      <c r="I314" s="111"/>
    </row>
    <row r="315" spans="2:9" s="140" customFormat="1" ht="12.75" hidden="1" customHeight="1">
      <c r="B315" s="102">
        <v>310</v>
      </c>
      <c r="C315" s="33" t="s">
        <v>95</v>
      </c>
      <c r="D315" s="33" t="s">
        <v>96</v>
      </c>
      <c r="E315" s="139" t="str">
        <f t="shared" si="7"/>
        <v>Kompresorius BOGE</v>
      </c>
      <c r="F315" s="99"/>
      <c r="G315" s="100"/>
      <c r="H315" s="203"/>
      <c r="I315" s="111"/>
    </row>
    <row r="316" spans="2:9" s="140" customFormat="1" ht="12.75" hidden="1" customHeight="1">
      <c r="B316" s="2">
        <v>311</v>
      </c>
      <c r="C316" s="33" t="s">
        <v>199</v>
      </c>
      <c r="D316" s="33" t="s">
        <v>552</v>
      </c>
      <c r="E316" s="139" t="str">
        <f t="shared" si="7"/>
        <v>Vakuumo agregatas AV63B</v>
      </c>
      <c r="F316" s="99"/>
      <c r="G316" s="100"/>
      <c r="H316" s="203"/>
      <c r="I316" s="111"/>
    </row>
    <row r="317" spans="2:9" s="140" customFormat="1" ht="12.75" hidden="1" customHeight="1">
      <c r="B317" s="102">
        <v>312</v>
      </c>
      <c r="C317" s="33" t="s">
        <v>199</v>
      </c>
      <c r="D317" s="33" t="s">
        <v>200</v>
      </c>
      <c r="E317" s="139" t="str">
        <f t="shared" si="7"/>
        <v>Vakuumo agregatas NOVAIR</v>
      </c>
      <c r="F317" s="99"/>
      <c r="G317" s="100"/>
      <c r="H317" s="203"/>
      <c r="I317" s="111"/>
    </row>
    <row r="318" spans="2:9" s="140" customFormat="1" ht="12.75" hidden="1" customHeight="1">
      <c r="B318" s="2">
        <v>313</v>
      </c>
      <c r="C318" s="35" t="s">
        <v>146</v>
      </c>
      <c r="D318" s="33" t="s">
        <v>200</v>
      </c>
      <c r="E318" s="139" t="str">
        <f t="shared" si="7"/>
        <v>Oro šaldytuvas NOVAIR</v>
      </c>
      <c r="F318" s="99"/>
      <c r="G318" s="100"/>
      <c r="H318" s="203"/>
      <c r="I318" s="111"/>
    </row>
    <row r="319" spans="2:9" s="140" customFormat="1" ht="12.75" hidden="1" customHeight="1">
      <c r="B319" s="102">
        <v>314</v>
      </c>
      <c r="C319" s="33" t="s">
        <v>146</v>
      </c>
      <c r="D319" s="33" t="s">
        <v>553</v>
      </c>
      <c r="E319" s="139" t="str">
        <f t="shared" si="7"/>
        <v>Oro šaldytuvas AMD12</v>
      </c>
      <c r="F319" s="99"/>
      <c r="G319" s="100"/>
      <c r="H319" s="203"/>
      <c r="I319" s="111"/>
    </row>
    <row r="320" spans="2:9" s="140" customFormat="1" ht="12.75" hidden="1" customHeight="1">
      <c r="B320" s="2">
        <v>315</v>
      </c>
      <c r="C320" s="33" t="s">
        <v>146</v>
      </c>
      <c r="D320" s="36" t="s">
        <v>96</v>
      </c>
      <c r="E320" s="139" t="str">
        <f t="shared" si="7"/>
        <v>Oro šaldytuvas BOGE</v>
      </c>
      <c r="F320" s="100"/>
      <c r="G320" s="100"/>
      <c r="H320" s="203"/>
      <c r="I320" s="111"/>
    </row>
    <row r="321" spans="2:9" s="140" customFormat="1" ht="12.75" hidden="1" customHeight="1">
      <c r="B321" s="102">
        <v>316</v>
      </c>
      <c r="C321" s="35" t="s">
        <v>146</v>
      </c>
      <c r="D321" s="33" t="s">
        <v>471</v>
      </c>
      <c r="E321" s="139" t="str">
        <f t="shared" si="7"/>
        <v>Oro šaldytuvas ULTRATRAC SD 0050</v>
      </c>
      <c r="F321" s="99"/>
      <c r="G321" s="100"/>
      <c r="H321" s="203"/>
      <c r="I321" s="111"/>
    </row>
    <row r="322" spans="2:9" s="140" customFormat="1" ht="12.75" hidden="1" customHeight="1">
      <c r="B322" s="2">
        <v>317</v>
      </c>
      <c r="C322" s="170" t="s">
        <v>554</v>
      </c>
      <c r="D322" s="33"/>
      <c r="E322" s="139" t="str">
        <f t="shared" si="7"/>
        <v xml:space="preserve">Suspausto, šaldomo oro, vakuumo, deguonies sistemos  </v>
      </c>
      <c r="F322" s="99"/>
      <c r="G322" s="100"/>
      <c r="H322" s="203"/>
      <c r="I322" s="111"/>
    </row>
    <row r="323" spans="2:9" s="140" customFormat="1" ht="12.75" hidden="1" customHeight="1">
      <c r="B323" s="102">
        <v>318</v>
      </c>
      <c r="C323" s="33" t="s">
        <v>259</v>
      </c>
      <c r="D323" s="33"/>
      <c r="E323" s="139" t="str">
        <f t="shared" si="7"/>
        <v xml:space="preserve">Svarstyklės </v>
      </c>
      <c r="F323" s="99"/>
      <c r="G323" s="100"/>
      <c r="H323" s="203"/>
      <c r="I323" s="111"/>
    </row>
    <row r="324" spans="2:9" s="140" customFormat="1" ht="12.75" hidden="1" customHeight="1">
      <c r="B324" s="2">
        <v>319</v>
      </c>
      <c r="C324" s="33" t="s">
        <v>473</v>
      </c>
      <c r="D324" s="36" t="s">
        <v>730</v>
      </c>
      <c r="E324" s="171" t="str">
        <f>C324&amp;" "&amp;D324</f>
        <v>Deguonies generatorius PRO2XY</v>
      </c>
      <c r="F324" s="99"/>
      <c r="G324" s="100"/>
      <c r="H324" s="203"/>
      <c r="I324" s="111"/>
    </row>
    <row r="325" spans="2:9" s="140" customFormat="1" ht="12.75" hidden="1" customHeight="1">
      <c r="B325" s="102">
        <v>320</v>
      </c>
      <c r="C325" s="81" t="s">
        <v>23</v>
      </c>
      <c r="D325" s="56" t="s">
        <v>221</v>
      </c>
      <c r="E325" s="171" t="str">
        <f t="shared" si="7"/>
        <v>Audinių procesorius  LEICA ASP200S</v>
      </c>
      <c r="F325" s="99"/>
      <c r="G325" s="100"/>
      <c r="H325" s="204">
        <v>2007</v>
      </c>
      <c r="I325" s="111"/>
    </row>
    <row r="326" spans="2:9" s="140" customFormat="1" ht="12.75" hidden="1" customHeight="1">
      <c r="B326" s="2">
        <v>321</v>
      </c>
      <c r="C326" s="81" t="s">
        <v>28</v>
      </c>
      <c r="D326" s="56" t="s">
        <v>29</v>
      </c>
      <c r="E326" s="171" t="str">
        <f t="shared" si="7"/>
        <v>Blokų orientavimo ir įliejimo į parafiną įrenginys LEICA EG1150H</v>
      </c>
      <c r="F326" s="99"/>
      <c r="G326" s="100"/>
      <c r="H326" s="204">
        <v>2007</v>
      </c>
      <c r="I326" s="111"/>
    </row>
    <row r="327" spans="2:9" s="140" customFormat="1" ht="12.75" hidden="1" customHeight="1">
      <c r="B327" s="102">
        <v>322</v>
      </c>
      <c r="C327" s="81" t="s">
        <v>38</v>
      </c>
      <c r="D327" s="56" t="s">
        <v>39</v>
      </c>
      <c r="E327" s="171" t="str">
        <f t="shared" si="7"/>
        <v>Dažymo aparatas  LEICA ST5010 Autostainer XL</v>
      </c>
      <c r="F327" s="99"/>
      <c r="G327" s="100"/>
      <c r="H327" s="204">
        <v>2007</v>
      </c>
      <c r="I327" s="111"/>
    </row>
    <row r="328" spans="2:9" s="140" customFormat="1" ht="12.75" hidden="1" customHeight="1">
      <c r="B328" s="2">
        <v>323</v>
      </c>
      <c r="C328" s="81" t="s">
        <v>103</v>
      </c>
      <c r="D328" s="56" t="s">
        <v>104</v>
      </c>
      <c r="E328" s="171" t="str">
        <f t="shared" si="7"/>
        <v>Kriotomas  LEICA CM1510S</v>
      </c>
      <c r="F328" s="99"/>
      <c r="G328" s="100"/>
      <c r="H328" s="204">
        <v>2007</v>
      </c>
      <c r="I328" s="111"/>
    </row>
    <row r="329" spans="2:9" s="140" customFormat="1" ht="12.75" hidden="1" customHeight="1">
      <c r="B329" s="102">
        <v>324</v>
      </c>
      <c r="C329" s="81" t="s">
        <v>182</v>
      </c>
      <c r="D329" s="56" t="s">
        <v>183</v>
      </c>
      <c r="E329" s="171" t="str">
        <f t="shared" si="7"/>
        <v>Šaldymo stalelis LEICA EG1150C</v>
      </c>
      <c r="F329" s="99"/>
      <c r="G329" s="100"/>
      <c r="H329" s="204">
        <v>2007</v>
      </c>
      <c r="I329" s="111"/>
    </row>
    <row r="330" spans="2:9" s="140" customFormat="1" ht="12.75" hidden="1" customHeight="1">
      <c r="B330" s="2">
        <v>325</v>
      </c>
      <c r="C330" s="81" t="s">
        <v>87</v>
      </c>
      <c r="D330" s="56" t="s">
        <v>337</v>
      </c>
      <c r="E330" s="171" t="str">
        <f t="shared" si="7"/>
        <v>Imunologinis analizatorius AQT 90 FLEX</v>
      </c>
      <c r="F330" s="99"/>
      <c r="G330" s="100"/>
      <c r="H330" s="204">
        <v>2014</v>
      </c>
      <c r="I330" s="111"/>
    </row>
    <row r="331" spans="2:9" s="140" customFormat="1" ht="12.75" hidden="1" customHeight="1">
      <c r="B331" s="102">
        <v>326</v>
      </c>
      <c r="C331" s="56" t="s">
        <v>555</v>
      </c>
      <c r="D331" s="56" t="s">
        <v>556</v>
      </c>
      <c r="E331" s="171" t="str">
        <f t="shared" ref="E331:E394" si="8">C331&amp;" "&amp;D331</f>
        <v>Imunohematologinis analizatorius ORTHO WORKSTATION</v>
      </c>
      <c r="F331" s="99"/>
      <c r="G331" s="100"/>
      <c r="H331" s="204">
        <v>2017</v>
      </c>
      <c r="I331" s="111"/>
    </row>
    <row r="332" spans="2:9" s="140" customFormat="1" ht="12.75" hidden="1" customHeight="1">
      <c r="B332" s="2">
        <v>327</v>
      </c>
      <c r="C332" s="81" t="s">
        <v>86</v>
      </c>
      <c r="D332" s="84" t="s">
        <v>336</v>
      </c>
      <c r="E332" s="171" t="str">
        <f t="shared" si="8"/>
        <v>Imunofermentinis analizatorius ORTHO AUTO VUE INNOVA</v>
      </c>
      <c r="F332" s="99"/>
      <c r="G332" s="100"/>
      <c r="H332" s="206">
        <v>2014</v>
      </c>
      <c r="I332" s="111"/>
    </row>
    <row r="333" spans="2:9" s="140" customFormat="1" ht="12.75" hidden="1" customHeight="1">
      <c r="B333" s="102">
        <v>328</v>
      </c>
      <c r="C333" s="56" t="s">
        <v>86</v>
      </c>
      <c r="D333" s="56" t="s">
        <v>421</v>
      </c>
      <c r="E333" s="171" t="str">
        <f t="shared" si="8"/>
        <v>Imunofermentinis analizatorius BEP 2000</v>
      </c>
      <c r="F333" s="99"/>
      <c r="G333" s="100"/>
      <c r="H333" s="204">
        <v>2007</v>
      </c>
      <c r="I333" s="111"/>
    </row>
    <row r="334" spans="2:9" s="140" customFormat="1" ht="12.75" hidden="1" customHeight="1">
      <c r="B334" s="2">
        <v>329</v>
      </c>
      <c r="C334" s="56" t="s">
        <v>90</v>
      </c>
      <c r="D334" s="56" t="s">
        <v>91</v>
      </c>
      <c r="E334" s="171" t="str">
        <f t="shared" si="8"/>
        <v>Kapiliarinės elektroforezės analizatorius SEBIA CAPILLARYS 2</v>
      </c>
      <c r="F334" s="99"/>
      <c r="G334" s="100"/>
      <c r="H334" s="204">
        <v>2007</v>
      </c>
      <c r="I334" s="111"/>
    </row>
    <row r="335" spans="2:9" s="140" customFormat="1" ht="12.75" hidden="1" customHeight="1">
      <c r="B335" s="102">
        <v>330</v>
      </c>
      <c r="C335" s="81" t="s">
        <v>731</v>
      </c>
      <c r="D335" s="56" t="s">
        <v>732</v>
      </c>
      <c r="E335" s="171" t="str">
        <f t="shared" si="8"/>
        <v>Kraujo PH, dujų ir elektrolitų analizatorius ABL80 FLEX</v>
      </c>
      <c r="F335" s="99"/>
      <c r="G335" s="100"/>
      <c r="H335" s="204">
        <v>2013</v>
      </c>
      <c r="I335" s="111"/>
    </row>
    <row r="336" spans="2:9" s="140" customFormat="1" ht="12.75" hidden="1" customHeight="1">
      <c r="B336" s="2">
        <v>331</v>
      </c>
      <c r="C336" s="81" t="s">
        <v>100</v>
      </c>
      <c r="D336" s="56" t="s">
        <v>265</v>
      </c>
      <c r="E336" s="171" t="str">
        <f t="shared" si="8"/>
        <v>Kraujo PH ir dujų analizatorius ABL-825</v>
      </c>
      <c r="F336" s="99"/>
      <c r="G336" s="100"/>
      <c r="H336" s="204">
        <v>2013</v>
      </c>
      <c r="I336" s="111"/>
    </row>
    <row r="337" spans="2:9" s="140" customFormat="1" ht="12.75" hidden="1" customHeight="1">
      <c r="B337" s="102">
        <v>332</v>
      </c>
      <c r="C337" s="81" t="s">
        <v>102</v>
      </c>
      <c r="D337" s="172" t="s">
        <v>733</v>
      </c>
      <c r="E337" s="171" t="str">
        <f t="shared" si="8"/>
        <v>Krešėjimo analizatorius STA COMPACT</v>
      </c>
      <c r="F337" s="99"/>
      <c r="G337" s="100"/>
      <c r="H337" s="204">
        <v>2015</v>
      </c>
      <c r="I337" s="111"/>
    </row>
    <row r="338" spans="2:9" s="140" customFormat="1" ht="12.75" hidden="1" customHeight="1">
      <c r="B338" s="2">
        <v>333</v>
      </c>
      <c r="C338" s="56" t="s">
        <v>187</v>
      </c>
      <c r="D338" s="56" t="s">
        <v>188</v>
      </c>
      <c r="E338" s="171" t="str">
        <f t="shared" si="8"/>
        <v>Šlapimo analizatorius CLINITEK STATUS</v>
      </c>
      <c r="F338" s="99"/>
      <c r="G338" s="100"/>
      <c r="H338" s="204">
        <v>2016</v>
      </c>
      <c r="I338" s="111"/>
    </row>
    <row r="339" spans="2:9" s="140" customFormat="1" ht="12.75" hidden="1" customHeight="1">
      <c r="B339" s="102">
        <v>334</v>
      </c>
      <c r="C339" s="172" t="s">
        <v>319</v>
      </c>
      <c r="D339" s="172" t="s">
        <v>329</v>
      </c>
      <c r="E339" s="171" t="str">
        <f t="shared" si="8"/>
        <v>Analizatorius antiagregantų kontrolei VERIFYNOW</v>
      </c>
      <c r="F339" s="99"/>
      <c r="G339" s="100"/>
      <c r="H339" s="204">
        <v>2013</v>
      </c>
      <c r="I339" s="111"/>
    </row>
    <row r="340" spans="2:9" s="140" customFormat="1" ht="12.75" hidden="1" customHeight="1">
      <c r="B340" s="2">
        <v>335</v>
      </c>
      <c r="C340" s="152" t="s">
        <v>323</v>
      </c>
      <c r="D340" s="152" t="s">
        <v>333</v>
      </c>
      <c r="E340" s="171" t="str">
        <f t="shared" si="8"/>
        <v>Gliukozės ir latakų analizatorius Labtrend</v>
      </c>
      <c r="F340" s="99"/>
      <c r="G340" s="100"/>
      <c r="H340" s="204">
        <v>2013</v>
      </c>
      <c r="I340" s="111"/>
    </row>
    <row r="341" spans="2:9" s="140" customFormat="1" ht="12.75" hidden="1" customHeight="1">
      <c r="B341" s="102">
        <v>336</v>
      </c>
      <c r="C341" s="152" t="s">
        <v>321</v>
      </c>
      <c r="D341" s="152" t="s">
        <v>331</v>
      </c>
      <c r="E341" s="171" t="str">
        <f t="shared" si="8"/>
        <v>Eritrocitų greičio nusėdimo matuoklis ALCOR iSED</v>
      </c>
      <c r="F341" s="99"/>
      <c r="G341" s="100"/>
      <c r="H341" s="204">
        <v>2014</v>
      </c>
      <c r="I341" s="111"/>
    </row>
    <row r="342" spans="2:9" s="140" customFormat="1" ht="12.75" hidden="1" customHeight="1">
      <c r="B342" s="2">
        <v>337</v>
      </c>
      <c r="C342" s="56" t="s">
        <v>734</v>
      </c>
      <c r="D342" s="56" t="s">
        <v>735</v>
      </c>
      <c r="E342" s="171" t="str">
        <f t="shared" si="8"/>
        <v>Biocheminis analizatorius Alinity c 8000</v>
      </c>
      <c r="F342" s="99"/>
      <c r="G342" s="100"/>
      <c r="H342" s="204">
        <v>2020</v>
      </c>
      <c r="I342" s="111"/>
    </row>
    <row r="343" spans="2:9" s="140" customFormat="1" ht="12.75" hidden="1" customHeight="1">
      <c r="B343" s="102">
        <v>338</v>
      </c>
      <c r="C343" s="56" t="s">
        <v>736</v>
      </c>
      <c r="D343" s="56" t="s">
        <v>737</v>
      </c>
      <c r="E343" s="171" t="str">
        <f t="shared" si="8"/>
        <v>Integruota sistema Alinity ci 8200</v>
      </c>
      <c r="F343" s="99"/>
      <c r="G343" s="100"/>
      <c r="H343" s="204">
        <v>2020</v>
      </c>
      <c r="I343" s="111"/>
    </row>
    <row r="344" spans="2:9" s="140" customFormat="1" ht="12.75" hidden="1" customHeight="1">
      <c r="B344" s="2">
        <v>339</v>
      </c>
      <c r="C344" s="56" t="s">
        <v>734</v>
      </c>
      <c r="D344" s="56" t="s">
        <v>738</v>
      </c>
      <c r="E344" s="171" t="str">
        <f t="shared" si="8"/>
        <v>Biocheminis analizatorius i-CHROMA</v>
      </c>
      <c r="F344" s="99"/>
      <c r="G344" s="100"/>
      <c r="H344" s="204">
        <v>2014</v>
      </c>
      <c r="I344" s="111"/>
    </row>
    <row r="345" spans="2:9" s="140" customFormat="1" ht="12.75" hidden="1" customHeight="1">
      <c r="B345" s="102">
        <v>340</v>
      </c>
      <c r="C345" s="81" t="s">
        <v>9</v>
      </c>
      <c r="D345" s="56" t="s">
        <v>15</v>
      </c>
      <c r="E345" s="171" t="str">
        <f t="shared" si="8"/>
        <v>Anestezijos aparatas EXCEL 210SE</v>
      </c>
      <c r="F345" s="99"/>
      <c r="G345" s="100"/>
      <c r="H345" s="203" t="s">
        <v>208</v>
      </c>
      <c r="I345" s="111"/>
    </row>
    <row r="346" spans="2:9" s="140" customFormat="1" ht="12.75" hidden="1" customHeight="1">
      <c r="B346" s="2">
        <v>341</v>
      </c>
      <c r="C346" s="81" t="s">
        <v>9</v>
      </c>
      <c r="D346" s="56" t="s">
        <v>16</v>
      </c>
      <c r="E346" s="171" t="str">
        <f t="shared" si="8"/>
        <v>Anestezijos aparatas FLEXIMA-II</v>
      </c>
      <c r="F346" s="99"/>
      <c r="G346" s="100"/>
      <c r="H346" s="203" t="s">
        <v>208</v>
      </c>
      <c r="I346" s="111"/>
    </row>
    <row r="347" spans="2:9" s="140" customFormat="1" ht="12.75" hidden="1" customHeight="1">
      <c r="B347" s="102">
        <v>342</v>
      </c>
      <c r="C347" s="56" t="s">
        <v>9</v>
      </c>
      <c r="D347" s="56" t="s">
        <v>575</v>
      </c>
      <c r="E347" s="171" t="str">
        <f t="shared" si="8"/>
        <v>Anestezijos aparatas PRIMA SP 102</v>
      </c>
      <c r="F347" s="99"/>
      <c r="G347" s="100"/>
      <c r="H347" s="203" t="s">
        <v>0</v>
      </c>
      <c r="I347" s="111"/>
    </row>
    <row r="348" spans="2:9" s="140" customFormat="1" hidden="1">
      <c r="B348" s="2">
        <v>343</v>
      </c>
      <c r="C348" s="81" t="s">
        <v>9</v>
      </c>
      <c r="D348" s="56" t="s">
        <v>284</v>
      </c>
      <c r="E348" s="171" t="str">
        <f t="shared" si="8"/>
        <v>Anestezijos aparatas Siesta I Whispa</v>
      </c>
      <c r="F348" s="99"/>
      <c r="G348" s="100"/>
      <c r="H348" s="203" t="s">
        <v>209</v>
      </c>
      <c r="I348" s="111"/>
    </row>
    <row r="349" spans="2:9" s="140" customFormat="1" ht="12.75" hidden="1" customHeight="1">
      <c r="B349" s="102">
        <v>344</v>
      </c>
      <c r="C349" s="56" t="s">
        <v>739</v>
      </c>
      <c r="D349" s="56" t="s">
        <v>579</v>
      </c>
      <c r="E349" s="171" t="str">
        <f t="shared" si="8"/>
        <v>Artroskopinė video sistema Richard Wolf (wapr3)</v>
      </c>
      <c r="F349" s="99"/>
      <c r="G349" s="100"/>
      <c r="H349" s="203" t="s">
        <v>210</v>
      </c>
      <c r="I349" s="111"/>
    </row>
    <row r="350" spans="2:9" s="140" customFormat="1" ht="12.75" hidden="1" customHeight="1">
      <c r="B350" s="2">
        <v>345</v>
      </c>
      <c r="C350" s="81" t="s">
        <v>402</v>
      </c>
      <c r="D350" s="159" t="s">
        <v>403</v>
      </c>
      <c r="E350" s="171" t="str">
        <f t="shared" si="8"/>
        <v>Aukštos raiškos laparoskopinė įranga Olympus Visera 4K</v>
      </c>
      <c r="F350" s="99"/>
      <c r="G350" s="100"/>
      <c r="H350" s="204">
        <v>2017</v>
      </c>
      <c r="I350" s="111"/>
    </row>
    <row r="351" spans="2:9" s="140" customFormat="1" ht="12.75" hidden="1" customHeight="1">
      <c r="B351" s="102">
        <v>346</v>
      </c>
      <c r="C351" s="56" t="s">
        <v>26</v>
      </c>
      <c r="D351" s="81" t="s">
        <v>27</v>
      </c>
      <c r="E351" s="171" t="str">
        <f t="shared" si="8"/>
        <v>Basonų plovimo-dezinfekavimo mašina SP1200 Ninjo</v>
      </c>
      <c r="F351" s="99"/>
      <c r="G351" s="100"/>
      <c r="H351" s="204"/>
      <c r="I351" s="111"/>
    </row>
    <row r="352" spans="2:9" s="140" customFormat="1" ht="12.75" hidden="1" customHeight="1">
      <c r="B352" s="2">
        <v>347</v>
      </c>
      <c r="C352" s="173" t="s">
        <v>33</v>
      </c>
      <c r="D352" s="56" t="s">
        <v>740</v>
      </c>
      <c r="E352" s="171" t="str">
        <f t="shared" si="8"/>
        <v>Centrinė stebėjimo stotis M3150</v>
      </c>
      <c r="F352" s="99"/>
      <c r="G352" s="100"/>
      <c r="H352" s="203" t="s">
        <v>209</v>
      </c>
      <c r="I352" s="111"/>
    </row>
    <row r="353" spans="2:9" s="140" customFormat="1" ht="12.75" hidden="1" customHeight="1">
      <c r="B353" s="102">
        <v>348</v>
      </c>
      <c r="C353" s="56" t="s">
        <v>741</v>
      </c>
      <c r="D353" s="56" t="s">
        <v>742</v>
      </c>
      <c r="E353" s="171" t="str">
        <f t="shared" si="8"/>
        <v>Centrinė stotis su monitoriais CMS200</v>
      </c>
      <c r="F353" s="99"/>
      <c r="G353" s="100"/>
      <c r="H353" s="203" t="s">
        <v>558</v>
      </c>
      <c r="I353" s="111"/>
    </row>
    <row r="354" spans="2:9" s="140" customFormat="1" ht="12.75" hidden="1" customHeight="1">
      <c r="B354" s="2">
        <v>349</v>
      </c>
      <c r="C354" s="56" t="s">
        <v>34</v>
      </c>
      <c r="D354" s="56" t="s">
        <v>35</v>
      </c>
      <c r="E354" s="171" t="str">
        <f t="shared" si="8"/>
        <v>Co2 modulis ir sensoriai Philips M3014 Capnography Extension</v>
      </c>
      <c r="F354" s="99"/>
      <c r="G354" s="100"/>
      <c r="H354" s="203" t="s">
        <v>210</v>
      </c>
      <c r="I354" s="111"/>
    </row>
    <row r="355" spans="2:9" s="140" customFormat="1" ht="12.75" hidden="1" customHeight="1">
      <c r="B355" s="102">
        <v>350</v>
      </c>
      <c r="C355" s="56" t="s">
        <v>50</v>
      </c>
      <c r="D355" s="56" t="s">
        <v>51</v>
      </c>
      <c r="E355" s="171" t="str">
        <f t="shared" si="8"/>
        <v>Dezinfekavimo kamera GED 71222 A2R - 2</v>
      </c>
      <c r="F355" s="99"/>
      <c r="G355" s="100"/>
      <c r="H355" s="203" t="s">
        <v>210</v>
      </c>
      <c r="I355" s="111"/>
    </row>
    <row r="356" spans="2:9" s="140" customFormat="1" ht="12.75" hidden="1" customHeight="1">
      <c r="B356" s="2">
        <v>351</v>
      </c>
      <c r="C356" s="56" t="s">
        <v>56</v>
      </c>
      <c r="D356" s="56" t="s">
        <v>521</v>
      </c>
      <c r="E356" s="171" t="str">
        <f t="shared" si="8"/>
        <v>Echoskopas Affiniti 70</v>
      </c>
      <c r="F356" s="99"/>
      <c r="G356" s="100"/>
      <c r="H356" s="203" t="s">
        <v>558</v>
      </c>
      <c r="I356" s="111"/>
    </row>
    <row r="357" spans="2:9" s="140" customFormat="1" ht="12.75" hidden="1" customHeight="1">
      <c r="B357" s="102">
        <v>352</v>
      </c>
      <c r="C357" s="56" t="s">
        <v>56</v>
      </c>
      <c r="D357" s="56" t="s">
        <v>743</v>
      </c>
      <c r="E357" s="171" t="str">
        <f t="shared" si="8"/>
        <v>Echoskopas Arietta 65</v>
      </c>
      <c r="F357" s="99"/>
      <c r="G357" s="100"/>
      <c r="H357" s="203" t="s">
        <v>756</v>
      </c>
      <c r="I357" s="111"/>
    </row>
    <row r="358" spans="2:9" s="140" customFormat="1" ht="12.75" hidden="1" customHeight="1">
      <c r="B358" s="2">
        <v>353</v>
      </c>
      <c r="C358" s="56" t="s">
        <v>56</v>
      </c>
      <c r="D358" s="84" t="s">
        <v>409</v>
      </c>
      <c r="E358" s="171" t="str">
        <f t="shared" si="8"/>
        <v>Echoskopas EDGE</v>
      </c>
      <c r="F358" s="99"/>
      <c r="G358" s="100"/>
      <c r="H358" s="203" t="s">
        <v>346</v>
      </c>
      <c r="I358" s="111"/>
    </row>
    <row r="359" spans="2:9" s="140" customFormat="1" ht="12.75" hidden="1" customHeight="1">
      <c r="B359" s="102">
        <v>354</v>
      </c>
      <c r="C359" s="152" t="s">
        <v>56</v>
      </c>
      <c r="D359" s="152" t="s">
        <v>286</v>
      </c>
      <c r="E359" s="171" t="str">
        <f t="shared" si="8"/>
        <v>Echoskopas HD15</v>
      </c>
      <c r="F359" s="99"/>
      <c r="G359" s="100"/>
      <c r="H359" s="204">
        <v>2013</v>
      </c>
      <c r="I359" s="111"/>
    </row>
    <row r="360" spans="2:9" s="140" customFormat="1" ht="12.75" hidden="1" customHeight="1">
      <c r="B360" s="2">
        <v>355</v>
      </c>
      <c r="C360" s="84" t="s">
        <v>56</v>
      </c>
      <c r="D360" s="56" t="s">
        <v>57</v>
      </c>
      <c r="E360" s="171" t="str">
        <f t="shared" si="8"/>
        <v>Echoskopas HITACHI EUB-5500E</v>
      </c>
      <c r="F360" s="99"/>
      <c r="G360" s="100"/>
      <c r="H360" s="204">
        <v>2006</v>
      </c>
      <c r="I360" s="111"/>
    </row>
    <row r="361" spans="2:9" s="140" customFormat="1" ht="12.75" hidden="1" customHeight="1">
      <c r="B361" s="102">
        <v>356</v>
      </c>
      <c r="C361" s="56" t="s">
        <v>56</v>
      </c>
      <c r="D361" s="152" t="s">
        <v>289</v>
      </c>
      <c r="E361" s="171" t="str">
        <f t="shared" si="8"/>
        <v>Echoskopas iE33</v>
      </c>
      <c r="F361" s="99"/>
      <c r="G361" s="100"/>
      <c r="H361" s="203" t="s">
        <v>264</v>
      </c>
      <c r="I361" s="111"/>
    </row>
    <row r="362" spans="2:9" s="140" customFormat="1" ht="12.75" hidden="1" customHeight="1">
      <c r="B362" s="2">
        <v>357</v>
      </c>
      <c r="C362" s="56" t="s">
        <v>56</v>
      </c>
      <c r="D362" s="56" t="s">
        <v>58</v>
      </c>
      <c r="E362" s="171" t="str">
        <f t="shared" si="8"/>
        <v>Echoskopas Logiq P6</v>
      </c>
      <c r="F362" s="99"/>
      <c r="G362" s="100"/>
      <c r="H362" s="204">
        <v>2011</v>
      </c>
      <c r="I362" s="111"/>
    </row>
    <row r="363" spans="2:9" s="140" customFormat="1" ht="12.75" hidden="1" customHeight="1">
      <c r="B363" s="102">
        <v>358</v>
      </c>
      <c r="C363" s="54" t="s">
        <v>56</v>
      </c>
      <c r="D363" s="56" t="s">
        <v>744</v>
      </c>
      <c r="E363" s="171" t="str">
        <f t="shared" si="8"/>
        <v>Echoskopas MyLab</v>
      </c>
      <c r="F363" s="99"/>
      <c r="G363" s="100"/>
      <c r="H363" s="204">
        <v>2016</v>
      </c>
      <c r="I363" s="111"/>
    </row>
    <row r="364" spans="2:9" s="140" customFormat="1" ht="12.75" hidden="1" customHeight="1">
      <c r="B364" s="2">
        <v>359</v>
      </c>
      <c r="C364" s="33" t="s">
        <v>56</v>
      </c>
      <c r="D364" s="33" t="s">
        <v>59</v>
      </c>
      <c r="E364" s="171" t="str">
        <f t="shared" si="8"/>
        <v>Echoskopas SONOSITE M - Turbo</v>
      </c>
      <c r="F364" s="99"/>
      <c r="G364" s="100"/>
      <c r="H364" s="204">
        <v>2007</v>
      </c>
      <c r="I364" s="111"/>
    </row>
    <row r="365" spans="2:9" s="140" customFormat="1" ht="12.75" hidden="1" customHeight="1">
      <c r="B365" s="102">
        <v>360</v>
      </c>
      <c r="C365" s="33" t="s">
        <v>56</v>
      </c>
      <c r="D365" s="33" t="s">
        <v>262</v>
      </c>
      <c r="E365" s="171" t="str">
        <f t="shared" si="8"/>
        <v>Echoskopas VIVIDS6</v>
      </c>
      <c r="F365" s="99"/>
      <c r="G365" s="100"/>
      <c r="H365" s="203" t="s">
        <v>216</v>
      </c>
      <c r="I365" s="111"/>
    </row>
    <row r="366" spans="2:9" s="140" customFormat="1" ht="12.75" hidden="1" customHeight="1">
      <c r="B366" s="2">
        <v>361</v>
      </c>
      <c r="C366" s="148" t="s">
        <v>485</v>
      </c>
      <c r="D366" s="148" t="s">
        <v>486</v>
      </c>
      <c r="E366" s="171" t="str">
        <f t="shared" si="8"/>
        <v>EKG holterio analizavimo sistema Pathfinder SL</v>
      </c>
      <c r="F366" s="99"/>
      <c r="G366" s="100"/>
      <c r="H366" s="113" t="s">
        <v>558</v>
      </c>
      <c r="I366" s="111"/>
    </row>
    <row r="367" spans="2:9" s="140" customFormat="1" ht="12.75" hidden="1" customHeight="1">
      <c r="B367" s="102">
        <v>362</v>
      </c>
      <c r="C367" s="33" t="s">
        <v>72</v>
      </c>
      <c r="D367" s="33" t="s">
        <v>73</v>
      </c>
      <c r="E367" s="171" t="str">
        <f t="shared" si="8"/>
        <v>Endoskopinė sistema OLYMPUS</v>
      </c>
      <c r="F367" s="99"/>
      <c r="G367" s="100"/>
      <c r="H367" s="204"/>
      <c r="I367" s="111"/>
    </row>
    <row r="368" spans="2:9" s="140" customFormat="1" ht="12.75" hidden="1" customHeight="1">
      <c r="B368" s="2">
        <v>363</v>
      </c>
      <c r="C368" s="33" t="s">
        <v>72</v>
      </c>
      <c r="D368" s="58" t="s">
        <v>74</v>
      </c>
      <c r="E368" s="171" t="str">
        <f t="shared" si="8"/>
        <v>Endoskopinė sistema PENTAX</v>
      </c>
      <c r="F368" s="99"/>
      <c r="G368" s="100"/>
      <c r="H368" s="204"/>
      <c r="I368" s="111"/>
    </row>
    <row r="369" spans="2:9" s="140" customFormat="1" ht="12.75" hidden="1" customHeight="1">
      <c r="B369" s="102">
        <v>364</v>
      </c>
      <c r="C369" s="33" t="s">
        <v>593</v>
      </c>
      <c r="D369" s="33" t="s">
        <v>594</v>
      </c>
      <c r="E369" s="171" t="str">
        <f t="shared" si="8"/>
        <v>Fakoemulsifikatorius Centurion Vision System</v>
      </c>
      <c r="F369" s="99"/>
      <c r="G369" s="100"/>
      <c r="H369" s="203" t="s">
        <v>559</v>
      </c>
      <c r="I369" s="111"/>
    </row>
    <row r="370" spans="2:9" s="140" customFormat="1" ht="12.75" hidden="1" customHeight="1">
      <c r="B370" s="2">
        <v>365</v>
      </c>
      <c r="C370" s="35" t="s">
        <v>77</v>
      </c>
      <c r="D370" s="33" t="s">
        <v>524</v>
      </c>
      <c r="E370" s="171" t="str">
        <f t="shared" si="8"/>
        <v>Garinis sterilizatorius HS6610 ER2</v>
      </c>
      <c r="F370" s="99"/>
      <c r="G370" s="100"/>
      <c r="H370" s="203" t="s">
        <v>209</v>
      </c>
      <c r="I370" s="111"/>
    </row>
    <row r="371" spans="2:9" s="140" customFormat="1" ht="12.75" hidden="1" customHeight="1">
      <c r="B371" s="102">
        <v>366</v>
      </c>
      <c r="C371" s="35" t="s">
        <v>77</v>
      </c>
      <c r="D371" s="54" t="s">
        <v>745</v>
      </c>
      <c r="E371" s="171" t="str">
        <f t="shared" si="8"/>
        <v>Garinis sterilizatorius Selectomat SL/SPHP 6618-2ED</v>
      </c>
      <c r="F371" s="99"/>
      <c r="G371" s="100"/>
      <c r="H371" s="203" t="s">
        <v>560</v>
      </c>
      <c r="I371" s="111"/>
    </row>
    <row r="372" spans="2:9" s="140" customFormat="1" ht="12.75" hidden="1" customHeight="1">
      <c r="B372" s="2">
        <v>367</v>
      </c>
      <c r="C372" s="33" t="s">
        <v>83</v>
      </c>
      <c r="D372" s="33" t="s">
        <v>746</v>
      </c>
      <c r="E372" s="171" t="str">
        <f t="shared" si="8"/>
        <v>Hemodializės aparatas B/BRAUN DIALOG</v>
      </c>
      <c r="F372" s="99"/>
      <c r="G372" s="100"/>
      <c r="H372" s="203" t="s">
        <v>210</v>
      </c>
      <c r="I372" s="111"/>
    </row>
    <row r="373" spans="2:9" s="140" customFormat="1" ht="12.75" hidden="1" customHeight="1">
      <c r="B373" s="102">
        <v>368</v>
      </c>
      <c r="C373" s="33" t="s">
        <v>88</v>
      </c>
      <c r="D373" s="33" t="s">
        <v>89</v>
      </c>
      <c r="E373" s="171" t="str">
        <f t="shared" si="8"/>
        <v>Inkubatorius  AIR-Shields Isolette C2000</v>
      </c>
      <c r="F373" s="99"/>
      <c r="G373" s="100"/>
      <c r="H373" s="204">
        <v>2007</v>
      </c>
      <c r="I373" s="111"/>
    </row>
    <row r="374" spans="2:9" s="140" customFormat="1" ht="12.75" hidden="1" customHeight="1">
      <c r="B374" s="2">
        <v>369</v>
      </c>
      <c r="C374" s="33" t="s">
        <v>88</v>
      </c>
      <c r="D374" s="33" t="s">
        <v>229</v>
      </c>
      <c r="E374" s="171" t="str">
        <f t="shared" si="8"/>
        <v>Inkubatorius  Cosy Cot Heolcare IW931 AEU</v>
      </c>
      <c r="F374" s="99"/>
      <c r="G374" s="100"/>
      <c r="H374" s="204">
        <v>2006</v>
      </c>
      <c r="I374" s="111"/>
    </row>
    <row r="375" spans="2:9" s="140" customFormat="1" ht="12.75" hidden="1" customHeight="1">
      <c r="B375" s="102">
        <v>370</v>
      </c>
      <c r="C375" s="57" t="s">
        <v>132</v>
      </c>
      <c r="D375" s="33" t="s">
        <v>539</v>
      </c>
      <c r="E375" s="171" t="str">
        <f t="shared" si="8"/>
        <v>Monitorius Philips IntelliVue</v>
      </c>
      <c r="F375" s="99"/>
      <c r="G375" s="100"/>
      <c r="H375" s="203"/>
      <c r="I375" s="111"/>
    </row>
    <row r="376" spans="2:9" s="140" customFormat="1" ht="12.75" hidden="1" customHeight="1">
      <c r="B376" s="2">
        <v>371</v>
      </c>
      <c r="C376" s="174" t="s">
        <v>540</v>
      </c>
      <c r="D376" s="142" t="s">
        <v>541</v>
      </c>
      <c r="E376" s="171" t="str">
        <f t="shared" si="8"/>
        <v>Narkozės aparatas Aespire View</v>
      </c>
      <c r="F376" s="99"/>
      <c r="G376" s="100"/>
      <c r="H376" s="204">
        <v>2017</v>
      </c>
      <c r="I376" s="111"/>
    </row>
    <row r="377" spans="2:9" s="140" customFormat="1" ht="12.75" hidden="1" customHeight="1">
      <c r="B377" s="102">
        <v>372</v>
      </c>
      <c r="C377" s="142" t="s">
        <v>540</v>
      </c>
      <c r="D377" s="142" t="s">
        <v>542</v>
      </c>
      <c r="E377" s="171" t="str">
        <f t="shared" si="8"/>
        <v>Narkozės aparatas Avance CS2</v>
      </c>
      <c r="F377" s="99"/>
      <c r="G377" s="100"/>
      <c r="H377" s="205" t="s">
        <v>557</v>
      </c>
      <c r="I377" s="111"/>
    </row>
    <row r="378" spans="2:9" s="140" customFormat="1" ht="12.75" hidden="1" customHeight="1">
      <c r="B378" s="2">
        <v>373</v>
      </c>
      <c r="C378" s="35" t="s">
        <v>139</v>
      </c>
      <c r="D378" s="33" t="s">
        <v>140</v>
      </c>
      <c r="E378" s="171" t="str">
        <f t="shared" si="8"/>
        <v>Operacinė sistema ACKERMANN</v>
      </c>
      <c r="F378" s="99"/>
      <c r="G378" s="100"/>
      <c r="H378" s="203"/>
      <c r="I378" s="111"/>
    </row>
    <row r="379" spans="2:9" s="140" customFormat="1" ht="12.75" hidden="1" customHeight="1">
      <c r="B379" s="102">
        <v>374</v>
      </c>
      <c r="C379" s="35" t="s">
        <v>139</v>
      </c>
      <c r="D379" s="33" t="s">
        <v>141</v>
      </c>
      <c r="E379" s="171" t="str">
        <f t="shared" si="8"/>
        <v>Operacinė sistema AESCULAP</v>
      </c>
      <c r="F379" s="99"/>
      <c r="G379" s="100"/>
      <c r="H379" s="203"/>
      <c r="I379" s="111"/>
    </row>
    <row r="380" spans="2:9" s="140" customFormat="1" ht="12.75" customHeight="1">
      <c r="B380" s="2">
        <v>375</v>
      </c>
      <c r="C380" s="130" t="s">
        <v>139</v>
      </c>
      <c r="D380" s="33" t="s">
        <v>543</v>
      </c>
      <c r="E380" s="171" t="str">
        <f t="shared" si="8"/>
        <v>Operacinė sistema ConMed Linvatec</v>
      </c>
      <c r="F380" s="99"/>
      <c r="G380" s="100"/>
      <c r="H380" s="203"/>
      <c r="I380" s="111" t="s">
        <v>811</v>
      </c>
    </row>
    <row r="381" spans="2:9" s="140" customFormat="1" ht="12.75" hidden="1" customHeight="1">
      <c r="B381" s="102">
        <v>376</v>
      </c>
      <c r="C381" s="35" t="s">
        <v>139</v>
      </c>
      <c r="D381" s="33" t="s">
        <v>108</v>
      </c>
      <c r="E381" s="171" t="str">
        <f t="shared" si="8"/>
        <v>Operacinė sistema KARL STORZ</v>
      </c>
      <c r="F381" s="99"/>
      <c r="G381" s="100"/>
      <c r="H381" s="203"/>
      <c r="I381" s="111"/>
    </row>
    <row r="382" spans="2:9" s="140" customFormat="1" ht="12.75" hidden="1" customHeight="1">
      <c r="B382" s="2">
        <v>377</v>
      </c>
      <c r="C382" s="35" t="s">
        <v>139</v>
      </c>
      <c r="D382" s="33" t="s">
        <v>73</v>
      </c>
      <c r="E382" s="171" t="str">
        <f t="shared" si="8"/>
        <v>Operacinė sistema OLYMPUS</v>
      </c>
      <c r="F382" s="99"/>
      <c r="G382" s="100"/>
      <c r="H382" s="203"/>
      <c r="I382" s="111"/>
    </row>
    <row r="383" spans="2:9" s="140" customFormat="1" ht="12.75" hidden="1" customHeight="1">
      <c r="B383" s="102">
        <v>378</v>
      </c>
      <c r="C383" s="35" t="s">
        <v>139</v>
      </c>
      <c r="D383" s="33" t="s">
        <v>423</v>
      </c>
      <c r="E383" s="171" t="str">
        <f t="shared" si="8"/>
        <v>Operacinė sistema Stryker</v>
      </c>
      <c r="F383" s="99"/>
      <c r="G383" s="100"/>
      <c r="H383" s="203"/>
      <c r="I383" s="111"/>
    </row>
    <row r="384" spans="2:9" s="140" customFormat="1" ht="12.75" hidden="1" customHeight="1">
      <c r="B384" s="2">
        <v>379</v>
      </c>
      <c r="C384" s="54" t="s">
        <v>152</v>
      </c>
      <c r="D384" s="33" t="s">
        <v>747</v>
      </c>
      <c r="E384" s="171" t="str">
        <f t="shared" si="8"/>
        <v>Plaučių ventiliacijos aparatas Bellavista 1000</v>
      </c>
      <c r="F384" s="99"/>
      <c r="G384" s="100"/>
      <c r="H384" s="203" t="s">
        <v>756</v>
      </c>
      <c r="I384" s="111"/>
    </row>
    <row r="385" spans="2:9" s="140" customFormat="1" ht="12.75" hidden="1" customHeight="1">
      <c r="B385" s="102">
        <v>380</v>
      </c>
      <c r="C385" s="150" t="s">
        <v>152</v>
      </c>
      <c r="D385" s="142" t="s">
        <v>472</v>
      </c>
      <c r="E385" s="171" t="str">
        <f t="shared" si="8"/>
        <v>Plaučių ventiliacijos aparatas Hamilton-S1</v>
      </c>
      <c r="F385" s="99"/>
      <c r="G385" s="100"/>
      <c r="H385" s="203" t="s">
        <v>561</v>
      </c>
      <c r="I385" s="111"/>
    </row>
    <row r="386" spans="2:9" s="140" customFormat="1" ht="12.75" hidden="1" customHeight="1">
      <c r="B386" s="2">
        <v>381</v>
      </c>
      <c r="C386" s="33" t="s">
        <v>152</v>
      </c>
      <c r="D386" s="33" t="s">
        <v>340</v>
      </c>
      <c r="E386" s="171" t="str">
        <f t="shared" si="8"/>
        <v>Plaučių ventiliacijos aparatas LTV 1000</v>
      </c>
      <c r="F386" s="99"/>
      <c r="G386" s="100"/>
      <c r="H386" s="203"/>
      <c r="I386" s="111"/>
    </row>
    <row r="387" spans="2:9" s="140" customFormat="1" ht="12.75" hidden="1" customHeight="1">
      <c r="B387" s="102">
        <v>382</v>
      </c>
      <c r="C387" s="33" t="s">
        <v>152</v>
      </c>
      <c r="D387" s="37" t="s">
        <v>748</v>
      </c>
      <c r="E387" s="171" t="str">
        <f t="shared" si="8"/>
        <v>Plaučių ventiliacijos aparatas MEDUMAT Easy CPR</v>
      </c>
      <c r="F387" s="99"/>
      <c r="G387" s="100"/>
      <c r="H387" s="203"/>
      <c r="I387" s="111"/>
    </row>
    <row r="388" spans="2:9" s="140" customFormat="1" ht="12.75" hidden="1" customHeight="1">
      <c r="B388" s="2">
        <v>383</v>
      </c>
      <c r="C388" s="54" t="s">
        <v>152</v>
      </c>
      <c r="D388" s="33" t="s">
        <v>595</v>
      </c>
      <c r="E388" s="171" t="str">
        <f t="shared" si="8"/>
        <v>Plaučių ventiliacijos aparatas NEWPORT</v>
      </c>
      <c r="F388" s="99"/>
      <c r="G388" s="100"/>
      <c r="H388" s="203"/>
      <c r="I388" s="111"/>
    </row>
    <row r="389" spans="2:9" s="140" customFormat="1" ht="12.75" hidden="1" customHeight="1">
      <c r="B389" s="102">
        <v>384</v>
      </c>
      <c r="C389" s="150" t="s">
        <v>152</v>
      </c>
      <c r="D389" s="150" t="s">
        <v>482</v>
      </c>
      <c r="E389" s="171" t="str">
        <f t="shared" si="8"/>
        <v>Plaučių ventiliacijos aparatas paraPAC 310 plus</v>
      </c>
      <c r="F389" s="99"/>
      <c r="G389" s="100"/>
      <c r="H389" s="203"/>
      <c r="I389" s="111"/>
    </row>
    <row r="390" spans="2:9" s="140" customFormat="1" ht="12.75" hidden="1" customHeight="1">
      <c r="B390" s="2">
        <v>385</v>
      </c>
      <c r="C390" s="150" t="s">
        <v>152</v>
      </c>
      <c r="D390" s="151" t="s">
        <v>749</v>
      </c>
      <c r="E390" s="171" t="str">
        <f t="shared" si="8"/>
        <v>Plaučių ventiliacijos aparatas Puritan Bennett PB560</v>
      </c>
      <c r="F390" s="99"/>
      <c r="G390" s="100"/>
      <c r="H390" s="203" t="s">
        <v>756</v>
      </c>
      <c r="I390" s="111"/>
    </row>
    <row r="391" spans="2:9" s="140" customFormat="1" ht="12.75" hidden="1" customHeight="1">
      <c r="B391" s="102">
        <v>386</v>
      </c>
      <c r="C391" s="54" t="s">
        <v>152</v>
      </c>
      <c r="D391" s="33" t="s">
        <v>54</v>
      </c>
      <c r="E391" s="171" t="str">
        <f t="shared" si="8"/>
        <v>Plaučių ventiliacijos aparatas SAVINA</v>
      </c>
      <c r="F391" s="99"/>
      <c r="G391" s="100"/>
      <c r="H391" s="203"/>
      <c r="I391" s="111"/>
    </row>
    <row r="392" spans="2:9" s="140" customFormat="1" ht="12.75" hidden="1" customHeight="1">
      <c r="B392" s="2">
        <v>387</v>
      </c>
      <c r="C392" s="54" t="s">
        <v>152</v>
      </c>
      <c r="D392" s="33" t="s">
        <v>153</v>
      </c>
      <c r="E392" s="171" t="str">
        <f t="shared" si="8"/>
        <v>Plaučių ventiliacijos aparatas SERVO-S</v>
      </c>
      <c r="F392" s="99"/>
      <c r="G392" s="100"/>
      <c r="H392" s="203"/>
      <c r="I392" s="111"/>
    </row>
    <row r="393" spans="2:9" s="140" customFormat="1" ht="12.75" hidden="1" customHeight="1">
      <c r="B393" s="102">
        <v>388</v>
      </c>
      <c r="C393" s="54" t="s">
        <v>152</v>
      </c>
      <c r="D393" s="33" t="s">
        <v>251</v>
      </c>
      <c r="E393" s="171" t="str">
        <f t="shared" si="8"/>
        <v>Plaučių ventiliacijos aparatas VELA</v>
      </c>
      <c r="F393" s="99"/>
      <c r="G393" s="100"/>
      <c r="H393" s="203"/>
      <c r="I393" s="111"/>
    </row>
    <row r="394" spans="2:9" s="140" customFormat="1" ht="12.75" hidden="1" customHeight="1">
      <c r="B394" s="2">
        <v>389</v>
      </c>
      <c r="C394" s="35" t="s">
        <v>157</v>
      </c>
      <c r="D394" s="33" t="s">
        <v>158</v>
      </c>
      <c r="E394" s="171" t="str">
        <f t="shared" si="8"/>
        <v>Plovimo-dezinfekavimo aparatas DECOMAT 4656</v>
      </c>
      <c r="F394" s="99"/>
      <c r="G394" s="100"/>
      <c r="H394" s="203"/>
      <c r="I394" s="111"/>
    </row>
    <row r="395" spans="2:9" s="140" customFormat="1" ht="12.75" hidden="1" customHeight="1">
      <c r="B395" s="102">
        <v>390</v>
      </c>
      <c r="C395" s="33" t="s">
        <v>168</v>
      </c>
      <c r="D395" s="146" t="s">
        <v>750</v>
      </c>
      <c r="E395" s="171" t="str">
        <f t="shared" ref="E395:E405" si="9">C395&amp;" "&amp;D395</f>
        <v>Rentgeno aparatas Aceso</v>
      </c>
      <c r="F395" s="99"/>
      <c r="G395" s="100"/>
      <c r="H395" s="204">
        <v>2020</v>
      </c>
      <c r="I395" s="111"/>
    </row>
    <row r="396" spans="2:9" s="140" customFormat="1" ht="12.75" hidden="1" customHeight="1">
      <c r="B396" s="2">
        <v>391</v>
      </c>
      <c r="C396" s="35" t="s">
        <v>168</v>
      </c>
      <c r="D396" s="33" t="s">
        <v>167</v>
      </c>
      <c r="E396" s="171" t="str">
        <f t="shared" si="9"/>
        <v>Rentgeno aparatas ARCOVIS 2000S</v>
      </c>
      <c r="F396" s="99"/>
      <c r="G396" s="100"/>
      <c r="H396" s="204">
        <v>2002</v>
      </c>
      <c r="I396" s="111"/>
    </row>
    <row r="397" spans="2:9" s="140" customFormat="1" ht="12.75" hidden="1" customHeight="1">
      <c r="B397" s="102">
        <v>392</v>
      </c>
      <c r="C397" s="33" t="s">
        <v>168</v>
      </c>
      <c r="D397" s="146" t="s">
        <v>751</v>
      </c>
      <c r="E397" s="171" t="str">
        <f t="shared" si="9"/>
        <v>Rentgeno aparatas COMPACT DR PLUS</v>
      </c>
      <c r="F397" s="99"/>
      <c r="G397" s="100"/>
      <c r="H397" s="204">
        <v>2019</v>
      </c>
      <c r="I397" s="111"/>
    </row>
    <row r="398" spans="2:9" s="140" customFormat="1" ht="12.75" hidden="1" customHeight="1">
      <c r="B398" s="2">
        <v>393</v>
      </c>
      <c r="C398" s="33" t="s">
        <v>168</v>
      </c>
      <c r="D398" s="35" t="s">
        <v>169</v>
      </c>
      <c r="E398" s="171" t="str">
        <f t="shared" si="9"/>
        <v xml:space="preserve">Rentgeno aparatas Digital Diagnost TH </v>
      </c>
      <c r="F398" s="99"/>
      <c r="G398" s="100"/>
      <c r="H398" s="204">
        <v>2009</v>
      </c>
      <c r="I398" s="111"/>
    </row>
    <row r="399" spans="2:9" s="140" customFormat="1" ht="12.75" hidden="1" customHeight="1">
      <c r="B399" s="102">
        <v>394</v>
      </c>
      <c r="C399" s="35" t="s">
        <v>168</v>
      </c>
      <c r="D399" s="146" t="s">
        <v>752</v>
      </c>
      <c r="E399" s="171" t="str">
        <f t="shared" si="9"/>
        <v>Rentgeno aparatas Mex+100</v>
      </c>
      <c r="F399" s="99"/>
      <c r="G399" s="100"/>
      <c r="H399" s="204"/>
      <c r="I399" s="111"/>
    </row>
    <row r="400" spans="2:9" s="140" customFormat="1" ht="12.75" hidden="1" customHeight="1">
      <c r="B400" s="2">
        <v>395</v>
      </c>
      <c r="C400" s="33" t="s">
        <v>168</v>
      </c>
      <c r="D400" s="33" t="s">
        <v>170</v>
      </c>
      <c r="E400" s="171" t="str">
        <f t="shared" si="9"/>
        <v>Rentgeno aparatas TMS-15</v>
      </c>
      <c r="F400" s="99"/>
      <c r="G400" s="100"/>
      <c r="H400" s="204"/>
      <c r="I400" s="111"/>
    </row>
    <row r="401" spans="2:9" s="140" customFormat="1" ht="12.75" hidden="1" customHeight="1">
      <c r="B401" s="102">
        <v>396</v>
      </c>
      <c r="C401" s="33" t="s">
        <v>168</v>
      </c>
      <c r="D401" s="146" t="s">
        <v>753</v>
      </c>
      <c r="E401" s="171" t="str">
        <f t="shared" si="9"/>
        <v>Rentgeno aparatas Veradius Unity</v>
      </c>
      <c r="F401" s="99"/>
      <c r="G401" s="100"/>
      <c r="H401" s="204">
        <v>2020</v>
      </c>
      <c r="I401" s="111"/>
    </row>
    <row r="402" spans="2:9" s="140" customFormat="1" ht="12.75" hidden="1" customHeight="1">
      <c r="B402" s="2">
        <v>397</v>
      </c>
      <c r="C402" s="33" t="s">
        <v>168</v>
      </c>
      <c r="D402" s="175" t="s">
        <v>779</v>
      </c>
      <c r="E402" s="171" t="str">
        <f t="shared" si="9"/>
        <v>Rentgeno aparatas MOVIX 40 Dream C</v>
      </c>
      <c r="F402" s="99"/>
      <c r="G402" s="100"/>
      <c r="H402" s="204"/>
      <c r="I402" s="111"/>
    </row>
    <row r="403" spans="2:9" s="140" customFormat="1" ht="12.75" hidden="1" customHeight="1">
      <c r="B403" s="102">
        <v>398</v>
      </c>
      <c r="C403" s="33" t="s">
        <v>777</v>
      </c>
      <c r="D403" s="175" t="s">
        <v>778</v>
      </c>
      <c r="E403" s="171" t="str">
        <f t="shared" si="9"/>
        <v>Kaulų tankio matuoklis Horizon A</v>
      </c>
      <c r="F403" s="99"/>
      <c r="G403" s="100"/>
      <c r="H403" s="204"/>
      <c r="I403" s="111"/>
    </row>
    <row r="404" spans="2:9" s="140" customFormat="1" ht="12.75" hidden="1" customHeight="1">
      <c r="B404" s="2">
        <v>399</v>
      </c>
      <c r="C404" s="33" t="s">
        <v>459</v>
      </c>
      <c r="D404" s="55" t="s">
        <v>258</v>
      </c>
      <c r="E404" s="171" t="str">
        <f t="shared" si="9"/>
        <v>Rentgeno mamografas Lilyum Bym</v>
      </c>
      <c r="F404" s="99"/>
      <c r="G404" s="100"/>
      <c r="H404" s="204">
        <v>2013</v>
      </c>
      <c r="I404" s="111"/>
    </row>
    <row r="405" spans="2:9" s="140" customFormat="1" ht="12.75" hidden="1" customHeight="1">
      <c r="B405" s="102">
        <v>400</v>
      </c>
      <c r="C405" s="33" t="s">
        <v>754</v>
      </c>
      <c r="D405" s="55" t="s">
        <v>755</v>
      </c>
      <c r="E405" s="171" t="str">
        <f t="shared" si="9"/>
        <v>Kompiuterinė sistema General Electric</v>
      </c>
      <c r="F405" s="99"/>
      <c r="G405" s="100"/>
      <c r="H405" s="204"/>
      <c r="I405" s="111"/>
    </row>
    <row r="406" spans="2:9" s="5" customFormat="1">
      <c r="B406" s="176"/>
      <c r="C406" s="7"/>
      <c r="D406" s="7"/>
      <c r="E406" s="7"/>
      <c r="F406" s="101"/>
      <c r="G406" s="50"/>
      <c r="H406" s="177"/>
      <c r="I406" s="17"/>
    </row>
    <row r="407" spans="2:9" s="20" customFormat="1" ht="15.6">
      <c r="B407" s="220" t="s">
        <v>11</v>
      </c>
      <c r="C407" s="220"/>
      <c r="D407" s="220"/>
      <c r="E407" s="220"/>
      <c r="F407" s="220"/>
      <c r="G407" s="220"/>
      <c r="H407" s="220"/>
      <c r="I407" s="220"/>
    </row>
    <row r="408" spans="2:9" s="20" customFormat="1" ht="5.25" customHeight="1">
      <c r="B408" s="136"/>
      <c r="C408" s="38"/>
      <c r="D408" s="38"/>
      <c r="E408" s="21"/>
      <c r="F408" s="101"/>
      <c r="G408" s="50"/>
      <c r="H408" s="178"/>
      <c r="I408" s="17"/>
    </row>
    <row r="409" spans="2:9" s="20" customFormat="1" ht="15.6">
      <c r="B409" s="220" t="s">
        <v>12</v>
      </c>
      <c r="C409" s="220"/>
      <c r="D409" s="220"/>
      <c r="E409" s="220"/>
      <c r="F409" s="220"/>
      <c r="G409" s="220"/>
      <c r="H409" s="220"/>
      <c r="I409" s="220"/>
    </row>
    <row r="410" spans="2:9" s="5" customFormat="1">
      <c r="B410" s="4"/>
      <c r="C410" s="4"/>
      <c r="D410" s="4"/>
      <c r="E410" s="4"/>
      <c r="F410" s="4"/>
      <c r="G410" s="50"/>
      <c r="H410" s="27"/>
      <c r="I410" s="17"/>
    </row>
    <row r="411" spans="2:9" s="140" customFormat="1" ht="39.6">
      <c r="B411" s="102" t="s">
        <v>3</v>
      </c>
      <c r="C411" s="102"/>
      <c r="D411" s="102"/>
      <c r="E411" s="179" t="s">
        <v>13</v>
      </c>
      <c r="F411" s="102" t="s">
        <v>308</v>
      </c>
      <c r="G411" s="103" t="s">
        <v>380</v>
      </c>
      <c r="H411" s="102" t="s">
        <v>347</v>
      </c>
      <c r="I411" s="102" t="s">
        <v>400</v>
      </c>
    </row>
    <row r="412" spans="2:9" s="140" customFormat="1" ht="12.75" customHeight="1">
      <c r="B412" s="102">
        <v>401</v>
      </c>
      <c r="C412" s="75" t="s">
        <v>23</v>
      </c>
      <c r="D412" s="73" t="s">
        <v>221</v>
      </c>
      <c r="E412" s="180" t="str">
        <f t="shared" ref="E412:E443" si="10">C412&amp;" "&amp;D412</f>
        <v>Audinių procesorius  LEICA ASP200S</v>
      </c>
      <c r="F412" s="64">
        <v>1</v>
      </c>
      <c r="G412" s="51">
        <v>2</v>
      </c>
      <c r="H412" s="102"/>
      <c r="I412" s="111">
        <f t="shared" ref="I412:I443" si="11">F412*H412*G412</f>
        <v>0</v>
      </c>
    </row>
    <row r="413" spans="2:9" s="140" customFormat="1" ht="12.75" customHeight="1">
      <c r="B413" s="102">
        <v>402</v>
      </c>
      <c r="C413" s="75" t="s">
        <v>87</v>
      </c>
      <c r="D413" s="73" t="s">
        <v>337</v>
      </c>
      <c r="E413" s="180" t="str">
        <f t="shared" si="10"/>
        <v>Imunologinis analizatorius AQT 90 FLEX</v>
      </c>
      <c r="F413" s="90">
        <v>2</v>
      </c>
      <c r="G413" s="46">
        <v>2</v>
      </c>
      <c r="H413" s="102"/>
      <c r="I413" s="111">
        <f t="shared" si="11"/>
        <v>0</v>
      </c>
    </row>
    <row r="414" spans="2:9" s="140" customFormat="1" ht="12.75" customHeight="1">
      <c r="B414" s="102">
        <v>403</v>
      </c>
      <c r="C414" s="73" t="s">
        <v>555</v>
      </c>
      <c r="D414" s="73" t="s">
        <v>556</v>
      </c>
      <c r="E414" s="180" t="str">
        <f t="shared" si="10"/>
        <v>Imunohematologinis analizatorius ORTHO WORKSTATION</v>
      </c>
      <c r="F414" s="64">
        <v>1</v>
      </c>
      <c r="G414" s="51">
        <v>2</v>
      </c>
      <c r="H414" s="102"/>
      <c r="I414" s="111">
        <f t="shared" si="11"/>
        <v>0</v>
      </c>
    </row>
    <row r="415" spans="2:9" s="140" customFormat="1" ht="12.75" customHeight="1">
      <c r="B415" s="102">
        <v>404</v>
      </c>
      <c r="C415" s="75" t="s">
        <v>86</v>
      </c>
      <c r="D415" s="181" t="s">
        <v>336</v>
      </c>
      <c r="E415" s="180" t="str">
        <f t="shared" si="10"/>
        <v>Imunofermentinis analizatorius ORTHO AUTO VUE INNOVA</v>
      </c>
      <c r="F415" s="104">
        <v>1</v>
      </c>
      <c r="G415" s="105">
        <v>2</v>
      </c>
      <c r="H415" s="102"/>
      <c r="I415" s="111">
        <f t="shared" si="11"/>
        <v>0</v>
      </c>
    </row>
    <row r="416" spans="2:9" s="140" customFormat="1" ht="12.75" customHeight="1">
      <c r="B416" s="102">
        <v>405</v>
      </c>
      <c r="C416" s="73" t="s">
        <v>90</v>
      </c>
      <c r="D416" s="73" t="s">
        <v>91</v>
      </c>
      <c r="E416" s="180" t="str">
        <f t="shared" si="10"/>
        <v>Kapiliarinės elektroforezės analizatorius SEBIA CAPILLARYS 2</v>
      </c>
      <c r="F416" s="64">
        <v>1</v>
      </c>
      <c r="G416" s="51">
        <v>2</v>
      </c>
      <c r="H416" s="102"/>
      <c r="I416" s="111">
        <f t="shared" si="11"/>
        <v>0</v>
      </c>
    </row>
    <row r="417" spans="2:9" s="140" customFormat="1" ht="12.75" customHeight="1">
      <c r="B417" s="102">
        <v>406</v>
      </c>
      <c r="C417" s="75" t="s">
        <v>731</v>
      </c>
      <c r="D417" s="73" t="s">
        <v>732</v>
      </c>
      <c r="E417" s="180" t="str">
        <f t="shared" si="10"/>
        <v>Kraujo PH, dujų ir elektrolitų analizatorius ABL80 FLEX</v>
      </c>
      <c r="F417" s="64">
        <v>1</v>
      </c>
      <c r="G417" s="51">
        <v>2</v>
      </c>
      <c r="H417" s="102"/>
      <c r="I417" s="111">
        <f t="shared" si="11"/>
        <v>0</v>
      </c>
    </row>
    <row r="418" spans="2:9" s="140" customFormat="1" ht="12.75" customHeight="1">
      <c r="B418" s="102">
        <v>407</v>
      </c>
      <c r="C418" s="75" t="s">
        <v>100</v>
      </c>
      <c r="D418" s="73" t="s">
        <v>265</v>
      </c>
      <c r="E418" s="180" t="str">
        <f t="shared" si="10"/>
        <v>Kraujo PH ir dujų analizatorius ABL-825</v>
      </c>
      <c r="F418" s="64">
        <v>1</v>
      </c>
      <c r="G418" s="51">
        <v>2</v>
      </c>
      <c r="H418" s="102"/>
      <c r="I418" s="111">
        <f t="shared" si="11"/>
        <v>0</v>
      </c>
    </row>
    <row r="419" spans="2:9" s="140" customFormat="1" ht="12.75" customHeight="1">
      <c r="B419" s="102">
        <v>408</v>
      </c>
      <c r="C419" s="75" t="s">
        <v>102</v>
      </c>
      <c r="D419" s="182" t="s">
        <v>733</v>
      </c>
      <c r="E419" s="180" t="str">
        <f t="shared" si="10"/>
        <v>Krešėjimo analizatorius STA COMPACT</v>
      </c>
      <c r="F419" s="64">
        <v>2</v>
      </c>
      <c r="G419" s="51">
        <v>2</v>
      </c>
      <c r="H419" s="102"/>
      <c r="I419" s="111">
        <f t="shared" si="11"/>
        <v>0</v>
      </c>
    </row>
    <row r="420" spans="2:9" s="140" customFormat="1" ht="12.75" customHeight="1">
      <c r="B420" s="102">
        <v>409</v>
      </c>
      <c r="C420" s="183" t="s">
        <v>321</v>
      </c>
      <c r="D420" s="183" t="s">
        <v>331</v>
      </c>
      <c r="E420" s="180" t="str">
        <f t="shared" si="10"/>
        <v>Eritrocitų greičio nusėdimo matuoklis ALCOR iSED</v>
      </c>
      <c r="F420" s="64">
        <v>1</v>
      </c>
      <c r="G420" s="51">
        <v>4</v>
      </c>
      <c r="H420" s="102"/>
      <c r="I420" s="111">
        <f t="shared" si="11"/>
        <v>0</v>
      </c>
    </row>
    <row r="421" spans="2:9" s="140" customFormat="1" ht="12.75" customHeight="1">
      <c r="B421" s="102">
        <v>410</v>
      </c>
      <c r="C421" s="73" t="s">
        <v>736</v>
      </c>
      <c r="D421" s="73" t="s">
        <v>759</v>
      </c>
      <c r="E421" s="180" t="str">
        <f t="shared" si="10"/>
        <v>Integruota sistema Alinity c</v>
      </c>
      <c r="F421" s="64">
        <v>2</v>
      </c>
      <c r="G421" s="51">
        <v>4</v>
      </c>
      <c r="H421" s="102"/>
      <c r="I421" s="111">
        <f t="shared" si="11"/>
        <v>0</v>
      </c>
    </row>
    <row r="422" spans="2:9" s="140" customFormat="1" ht="12.75" customHeight="1">
      <c r="B422" s="102">
        <v>411</v>
      </c>
      <c r="C422" s="75" t="s">
        <v>9</v>
      </c>
      <c r="D422" s="73" t="s">
        <v>15</v>
      </c>
      <c r="E422" s="180" t="str">
        <f t="shared" si="10"/>
        <v>Anestezijos aparatas EXCEL 210SE</v>
      </c>
      <c r="F422" s="64">
        <v>1</v>
      </c>
      <c r="G422" s="51">
        <v>2</v>
      </c>
      <c r="H422" s="102"/>
      <c r="I422" s="111">
        <f t="shared" si="11"/>
        <v>0</v>
      </c>
    </row>
    <row r="423" spans="2:9" s="140" customFormat="1">
      <c r="B423" s="102">
        <v>412</v>
      </c>
      <c r="C423" s="75" t="s">
        <v>9</v>
      </c>
      <c r="D423" s="73" t="s">
        <v>16</v>
      </c>
      <c r="E423" s="180" t="str">
        <f t="shared" si="10"/>
        <v>Anestezijos aparatas FLEXIMA-II</v>
      </c>
      <c r="F423" s="64">
        <v>2</v>
      </c>
      <c r="G423" s="51">
        <v>2</v>
      </c>
      <c r="H423" s="102"/>
      <c r="I423" s="111">
        <f t="shared" si="11"/>
        <v>0</v>
      </c>
    </row>
    <row r="424" spans="2:9" s="140" customFormat="1">
      <c r="B424" s="102">
        <v>413</v>
      </c>
      <c r="C424" s="73" t="s">
        <v>9</v>
      </c>
      <c r="D424" s="73" t="s">
        <v>575</v>
      </c>
      <c r="E424" s="180" t="str">
        <f t="shared" si="10"/>
        <v>Anestezijos aparatas PRIMA SP 102</v>
      </c>
      <c r="F424" s="64">
        <v>3</v>
      </c>
      <c r="G424" s="51">
        <v>2</v>
      </c>
      <c r="H424" s="102"/>
      <c r="I424" s="111">
        <f t="shared" si="11"/>
        <v>0</v>
      </c>
    </row>
    <row r="425" spans="2:9" s="140" customFormat="1" ht="12.75" customHeight="1">
      <c r="B425" s="102">
        <v>414</v>
      </c>
      <c r="C425" s="75" t="s">
        <v>9</v>
      </c>
      <c r="D425" s="73" t="s">
        <v>284</v>
      </c>
      <c r="E425" s="180" t="str">
        <f t="shared" si="10"/>
        <v>Anestezijos aparatas Siesta I Whispa</v>
      </c>
      <c r="F425" s="64">
        <v>2</v>
      </c>
      <c r="G425" s="51">
        <v>2</v>
      </c>
      <c r="H425" s="102"/>
      <c r="I425" s="111">
        <f t="shared" si="11"/>
        <v>0</v>
      </c>
    </row>
    <row r="426" spans="2:9" s="140" customFormat="1" ht="12.75" customHeight="1">
      <c r="B426" s="102">
        <v>415</v>
      </c>
      <c r="C426" s="73" t="s">
        <v>739</v>
      </c>
      <c r="D426" s="73" t="s">
        <v>579</v>
      </c>
      <c r="E426" s="180" t="str">
        <f t="shared" si="10"/>
        <v>Artroskopinė video sistema Richard Wolf (wapr3)</v>
      </c>
      <c r="F426" s="64">
        <v>1</v>
      </c>
      <c r="G426" s="51">
        <v>2</v>
      </c>
      <c r="H426" s="102"/>
      <c r="I426" s="111">
        <f t="shared" si="11"/>
        <v>0</v>
      </c>
    </row>
    <row r="427" spans="2:9" s="140" customFormat="1" ht="12.75" customHeight="1">
      <c r="B427" s="102">
        <v>416</v>
      </c>
      <c r="C427" s="75" t="s">
        <v>402</v>
      </c>
      <c r="D427" s="184" t="s">
        <v>403</v>
      </c>
      <c r="E427" s="180" t="str">
        <f t="shared" si="10"/>
        <v>Aukštos raiškos laparoskopinė įranga Olympus Visera 4K</v>
      </c>
      <c r="F427" s="64">
        <v>2</v>
      </c>
      <c r="G427" s="51">
        <v>2</v>
      </c>
      <c r="H427" s="102"/>
      <c r="I427" s="111">
        <f t="shared" si="11"/>
        <v>0</v>
      </c>
    </row>
    <row r="428" spans="2:9" s="140" customFormat="1" ht="12.75" customHeight="1">
      <c r="B428" s="102">
        <v>417</v>
      </c>
      <c r="C428" s="73" t="s">
        <v>26</v>
      </c>
      <c r="D428" s="75" t="s">
        <v>27</v>
      </c>
      <c r="E428" s="180" t="str">
        <f t="shared" si="10"/>
        <v>Basonų plovimo-dezinfekavimo mašina SP1200 Ninjo</v>
      </c>
      <c r="F428" s="64">
        <v>15</v>
      </c>
      <c r="G428" s="51">
        <v>2</v>
      </c>
      <c r="H428" s="102"/>
      <c r="I428" s="111">
        <f t="shared" si="11"/>
        <v>0</v>
      </c>
    </row>
    <row r="429" spans="2:9" s="140" customFormat="1" ht="12.75" customHeight="1">
      <c r="B429" s="102">
        <v>418</v>
      </c>
      <c r="C429" s="185" t="s">
        <v>33</v>
      </c>
      <c r="D429" s="73" t="s">
        <v>740</v>
      </c>
      <c r="E429" s="180" t="str">
        <f t="shared" si="10"/>
        <v>Centrinė stebėjimo stotis M3150</v>
      </c>
      <c r="F429" s="64">
        <v>2</v>
      </c>
      <c r="G429" s="67" t="s">
        <v>279</v>
      </c>
      <c r="H429" s="102"/>
      <c r="I429" s="111">
        <f t="shared" si="11"/>
        <v>0</v>
      </c>
    </row>
    <row r="430" spans="2:9" s="140" customFormat="1" ht="12.75" customHeight="1">
      <c r="B430" s="102">
        <v>419</v>
      </c>
      <c r="C430" s="73" t="s">
        <v>741</v>
      </c>
      <c r="D430" s="73" t="s">
        <v>742</v>
      </c>
      <c r="E430" s="180" t="str">
        <f t="shared" si="10"/>
        <v>Centrinė stotis su monitoriais CMS200</v>
      </c>
      <c r="F430" s="64">
        <v>1</v>
      </c>
      <c r="G430" s="67" t="s">
        <v>279</v>
      </c>
      <c r="H430" s="102"/>
      <c r="I430" s="111">
        <f t="shared" si="11"/>
        <v>0</v>
      </c>
    </row>
    <row r="431" spans="2:9" s="140" customFormat="1" ht="12.75" customHeight="1">
      <c r="B431" s="102">
        <v>420</v>
      </c>
      <c r="C431" s="73" t="s">
        <v>50</v>
      </c>
      <c r="D431" s="73" t="s">
        <v>51</v>
      </c>
      <c r="E431" s="180" t="str">
        <f t="shared" si="10"/>
        <v>Dezinfekavimo kamera GED 71222 A2R - 2</v>
      </c>
      <c r="F431" s="64">
        <v>1</v>
      </c>
      <c r="G431" s="51">
        <v>8</v>
      </c>
      <c r="H431" s="102"/>
      <c r="I431" s="111">
        <f t="shared" si="11"/>
        <v>0</v>
      </c>
    </row>
    <row r="432" spans="2:9" s="140" customFormat="1" ht="12.75" customHeight="1">
      <c r="B432" s="102">
        <v>421</v>
      </c>
      <c r="C432" s="73" t="s">
        <v>56</v>
      </c>
      <c r="D432" s="73" t="s">
        <v>521</v>
      </c>
      <c r="E432" s="180" t="str">
        <f t="shared" si="10"/>
        <v>Echoskopas Affiniti 70</v>
      </c>
      <c r="F432" s="64">
        <v>1</v>
      </c>
      <c r="G432" s="51">
        <v>2</v>
      </c>
      <c r="H432" s="102"/>
      <c r="I432" s="111">
        <f t="shared" si="11"/>
        <v>0</v>
      </c>
    </row>
    <row r="433" spans="2:9" s="140" customFormat="1" ht="12.75" customHeight="1">
      <c r="B433" s="102">
        <v>422</v>
      </c>
      <c r="C433" s="56" t="s">
        <v>56</v>
      </c>
      <c r="D433" s="56" t="s">
        <v>743</v>
      </c>
      <c r="E433" s="180" t="str">
        <f t="shared" si="10"/>
        <v>Echoskopas Arietta 65</v>
      </c>
      <c r="F433" s="64">
        <v>1</v>
      </c>
      <c r="G433" s="51">
        <v>4</v>
      </c>
      <c r="H433" s="102"/>
      <c r="I433" s="111">
        <f t="shared" si="11"/>
        <v>0</v>
      </c>
    </row>
    <row r="434" spans="2:9" s="140" customFormat="1" ht="12.75" customHeight="1">
      <c r="B434" s="102">
        <v>423</v>
      </c>
      <c r="C434" s="73" t="s">
        <v>56</v>
      </c>
      <c r="D434" s="181" t="s">
        <v>409</v>
      </c>
      <c r="E434" s="180" t="str">
        <f t="shared" si="10"/>
        <v>Echoskopas EDGE</v>
      </c>
      <c r="F434" s="104">
        <v>1</v>
      </c>
      <c r="G434" s="51">
        <v>2</v>
      </c>
      <c r="H434" s="102"/>
      <c r="I434" s="111">
        <f t="shared" si="11"/>
        <v>0</v>
      </c>
    </row>
    <row r="435" spans="2:9" s="140" customFormat="1" ht="12.75" customHeight="1">
      <c r="B435" s="102">
        <v>424</v>
      </c>
      <c r="C435" s="183" t="s">
        <v>56</v>
      </c>
      <c r="D435" s="183" t="s">
        <v>286</v>
      </c>
      <c r="E435" s="180" t="str">
        <f t="shared" si="10"/>
        <v>Echoskopas HD15</v>
      </c>
      <c r="F435" s="89" t="s">
        <v>278</v>
      </c>
      <c r="G435" s="106" t="s">
        <v>279</v>
      </c>
      <c r="H435" s="102"/>
      <c r="I435" s="111">
        <f t="shared" si="11"/>
        <v>0</v>
      </c>
    </row>
    <row r="436" spans="2:9" s="140" customFormat="1" ht="12.75" customHeight="1">
      <c r="B436" s="102">
        <v>425</v>
      </c>
      <c r="C436" s="181" t="s">
        <v>56</v>
      </c>
      <c r="D436" s="73" t="s">
        <v>57</v>
      </c>
      <c r="E436" s="180" t="str">
        <f t="shared" si="10"/>
        <v>Echoskopas HITACHI EUB-5500E</v>
      </c>
      <c r="F436" s="64">
        <v>1</v>
      </c>
      <c r="G436" s="67" t="s">
        <v>279</v>
      </c>
      <c r="H436" s="102"/>
      <c r="I436" s="111">
        <f t="shared" si="11"/>
        <v>0</v>
      </c>
    </row>
    <row r="437" spans="2:9" s="140" customFormat="1" ht="12.75" customHeight="1">
      <c r="B437" s="102">
        <v>426</v>
      </c>
      <c r="C437" s="73" t="s">
        <v>56</v>
      </c>
      <c r="D437" s="183" t="s">
        <v>289</v>
      </c>
      <c r="E437" s="180" t="str">
        <f t="shared" si="10"/>
        <v>Echoskopas iE33</v>
      </c>
      <c r="F437" s="89" t="s">
        <v>278</v>
      </c>
      <c r="G437" s="106" t="s">
        <v>279</v>
      </c>
      <c r="H437" s="102"/>
      <c r="I437" s="111">
        <f t="shared" si="11"/>
        <v>0</v>
      </c>
    </row>
    <row r="438" spans="2:9" s="140" customFormat="1" ht="12.75" customHeight="1">
      <c r="B438" s="102">
        <v>427</v>
      </c>
      <c r="C438" s="73" t="s">
        <v>56</v>
      </c>
      <c r="D438" s="73" t="s">
        <v>58</v>
      </c>
      <c r="E438" s="180" t="str">
        <f t="shared" si="10"/>
        <v>Echoskopas Logiq P6</v>
      </c>
      <c r="F438" s="64">
        <v>1</v>
      </c>
      <c r="G438" s="67" t="s">
        <v>279</v>
      </c>
      <c r="H438" s="111"/>
      <c r="I438" s="111">
        <f t="shared" si="11"/>
        <v>0</v>
      </c>
    </row>
    <row r="439" spans="2:9" s="140" customFormat="1" ht="12.75" customHeight="1">
      <c r="B439" s="102">
        <v>428</v>
      </c>
      <c r="C439" s="131" t="s">
        <v>56</v>
      </c>
      <c r="D439" s="73" t="s">
        <v>744</v>
      </c>
      <c r="E439" s="180" t="str">
        <f t="shared" si="10"/>
        <v>Echoskopas MyLab</v>
      </c>
      <c r="F439" s="90">
        <v>2</v>
      </c>
      <c r="G439" s="47" t="s">
        <v>279</v>
      </c>
      <c r="H439" s="102"/>
      <c r="I439" s="111">
        <f t="shared" si="11"/>
        <v>0</v>
      </c>
    </row>
    <row r="440" spans="2:9" s="140" customFormat="1" ht="12.75" customHeight="1">
      <c r="B440" s="102">
        <v>429</v>
      </c>
      <c r="C440" s="69" t="s">
        <v>56</v>
      </c>
      <c r="D440" s="69" t="s">
        <v>59</v>
      </c>
      <c r="E440" s="180" t="str">
        <f t="shared" si="10"/>
        <v>Echoskopas SONOSITE M - Turbo</v>
      </c>
      <c r="F440" s="46">
        <v>1</v>
      </c>
      <c r="G440" s="46">
        <v>2</v>
      </c>
      <c r="H440" s="102"/>
      <c r="I440" s="111">
        <f t="shared" si="11"/>
        <v>0</v>
      </c>
    </row>
    <row r="441" spans="2:9" s="140" customFormat="1" ht="12.75" customHeight="1">
      <c r="B441" s="102">
        <v>430</v>
      </c>
      <c r="C441" s="69" t="s">
        <v>56</v>
      </c>
      <c r="D441" s="69" t="s">
        <v>262</v>
      </c>
      <c r="E441" s="180" t="str">
        <f t="shared" si="10"/>
        <v>Echoskopas VIVIDS6</v>
      </c>
      <c r="F441" s="46">
        <v>2</v>
      </c>
      <c r="G441" s="46">
        <v>4</v>
      </c>
      <c r="H441" s="111"/>
      <c r="I441" s="111">
        <f t="shared" si="11"/>
        <v>0</v>
      </c>
    </row>
    <row r="442" spans="2:9" s="140" customFormat="1" ht="12.75" customHeight="1">
      <c r="B442" s="102">
        <v>431</v>
      </c>
      <c r="C442" s="186" t="s">
        <v>485</v>
      </c>
      <c r="D442" s="186" t="s">
        <v>486</v>
      </c>
      <c r="E442" s="180" t="str">
        <f t="shared" si="10"/>
        <v>EKG holterio analizavimo sistema Pathfinder SL</v>
      </c>
      <c r="F442" s="107" t="s">
        <v>278</v>
      </c>
      <c r="G442" s="107" t="s">
        <v>279</v>
      </c>
      <c r="H442" s="102"/>
      <c r="I442" s="111">
        <f t="shared" si="11"/>
        <v>0</v>
      </c>
    </row>
    <row r="443" spans="2:9" s="140" customFormat="1" ht="12.75" customHeight="1">
      <c r="B443" s="102">
        <v>432</v>
      </c>
      <c r="C443" s="69" t="s">
        <v>593</v>
      </c>
      <c r="D443" s="69" t="s">
        <v>594</v>
      </c>
      <c r="E443" s="180" t="str">
        <f t="shared" si="10"/>
        <v>Fakoemulsifikatorius Centurion Vision System</v>
      </c>
      <c r="F443" s="46">
        <v>1</v>
      </c>
      <c r="G443" s="46">
        <v>2</v>
      </c>
      <c r="H443" s="102"/>
      <c r="I443" s="111">
        <f t="shared" si="11"/>
        <v>0</v>
      </c>
    </row>
    <row r="444" spans="2:9" s="140" customFormat="1" ht="12.75" customHeight="1">
      <c r="B444" s="102">
        <v>433</v>
      </c>
      <c r="C444" s="72" t="s">
        <v>77</v>
      </c>
      <c r="D444" s="69" t="s">
        <v>524</v>
      </c>
      <c r="E444" s="180" t="str">
        <f t="shared" ref="E444:E478" si="12">C444&amp;" "&amp;D444</f>
        <v>Garinis sterilizatorius HS6610 ER2</v>
      </c>
      <c r="F444" s="46">
        <v>1</v>
      </c>
      <c r="G444" s="46">
        <v>24</v>
      </c>
      <c r="H444" s="102"/>
      <c r="I444" s="111">
        <f t="shared" ref="I444:I478" si="13">F444*H444*G444</f>
        <v>0</v>
      </c>
    </row>
    <row r="445" spans="2:9" s="140" customFormat="1" ht="12.75" customHeight="1">
      <c r="B445" s="102">
        <v>434</v>
      </c>
      <c r="C445" s="72" t="s">
        <v>77</v>
      </c>
      <c r="D445" s="131" t="s">
        <v>745</v>
      </c>
      <c r="E445" s="180" t="str">
        <f t="shared" si="12"/>
        <v>Garinis sterilizatorius Selectomat SL/SPHP 6618-2ED</v>
      </c>
      <c r="F445" s="88">
        <v>1</v>
      </c>
      <c r="G445" s="46">
        <v>8</v>
      </c>
      <c r="H445" s="102"/>
      <c r="I445" s="111">
        <f t="shared" si="13"/>
        <v>0</v>
      </c>
    </row>
    <row r="446" spans="2:9" s="140" customFormat="1" ht="12.75" customHeight="1">
      <c r="B446" s="102">
        <v>435</v>
      </c>
      <c r="C446" s="69" t="s">
        <v>83</v>
      </c>
      <c r="D446" s="69" t="s">
        <v>746</v>
      </c>
      <c r="E446" s="180" t="str">
        <f t="shared" si="12"/>
        <v>Hemodializės aparatas B/BRAUN DIALOG</v>
      </c>
      <c r="F446" s="46">
        <v>12</v>
      </c>
      <c r="G446" s="46">
        <v>2</v>
      </c>
      <c r="H446" s="102"/>
      <c r="I446" s="111">
        <f t="shared" si="13"/>
        <v>0</v>
      </c>
    </row>
    <row r="447" spans="2:9" s="140" customFormat="1" ht="12.75" customHeight="1">
      <c r="B447" s="102">
        <v>436</v>
      </c>
      <c r="C447" s="69" t="s">
        <v>88</v>
      </c>
      <c r="D447" s="69" t="s">
        <v>89</v>
      </c>
      <c r="E447" s="180" t="str">
        <f t="shared" si="12"/>
        <v>Inkubatorius  AIR-Shields Isolette C2000</v>
      </c>
      <c r="F447" s="46">
        <v>2</v>
      </c>
      <c r="G447" s="46">
        <v>2</v>
      </c>
      <c r="H447" s="102"/>
      <c r="I447" s="111">
        <f t="shared" si="13"/>
        <v>0</v>
      </c>
    </row>
    <row r="448" spans="2:9" s="140" customFormat="1" ht="12.75" customHeight="1">
      <c r="B448" s="102">
        <v>437</v>
      </c>
      <c r="C448" s="69" t="s">
        <v>88</v>
      </c>
      <c r="D448" s="69" t="s">
        <v>229</v>
      </c>
      <c r="E448" s="180" t="str">
        <f t="shared" si="12"/>
        <v>Inkubatorius  Cosy Cot Heolcare IW931 AEU</v>
      </c>
      <c r="F448" s="46">
        <v>1</v>
      </c>
      <c r="G448" s="46">
        <v>2</v>
      </c>
      <c r="H448" s="102"/>
      <c r="I448" s="111">
        <f t="shared" si="13"/>
        <v>0</v>
      </c>
    </row>
    <row r="449" spans="2:9" s="140" customFormat="1" ht="12.75" customHeight="1">
      <c r="B449" s="102">
        <v>438</v>
      </c>
      <c r="C449" s="187" t="s">
        <v>132</v>
      </c>
      <c r="D449" s="69" t="s">
        <v>539</v>
      </c>
      <c r="E449" s="180" t="str">
        <f t="shared" si="12"/>
        <v>Monitorius Philips IntelliVue</v>
      </c>
      <c r="F449" s="46">
        <v>40</v>
      </c>
      <c r="G449" s="46">
        <v>2</v>
      </c>
      <c r="H449" s="102"/>
      <c r="I449" s="111">
        <f t="shared" si="13"/>
        <v>0</v>
      </c>
    </row>
    <row r="450" spans="2:9" s="140" customFormat="1" ht="12.75" customHeight="1">
      <c r="B450" s="102">
        <v>439</v>
      </c>
      <c r="C450" s="188" t="s">
        <v>540</v>
      </c>
      <c r="D450" s="189" t="s">
        <v>541</v>
      </c>
      <c r="E450" s="180" t="str">
        <f t="shared" si="12"/>
        <v>Narkozės aparatas Aespire View</v>
      </c>
      <c r="F450" s="86" t="s">
        <v>278</v>
      </c>
      <c r="G450" s="46">
        <v>2</v>
      </c>
      <c r="H450" s="111"/>
      <c r="I450" s="111">
        <f t="shared" si="13"/>
        <v>0</v>
      </c>
    </row>
    <row r="451" spans="2:9" s="140" customFormat="1" ht="12.75" customHeight="1">
      <c r="B451" s="102">
        <v>440</v>
      </c>
      <c r="C451" s="189" t="s">
        <v>540</v>
      </c>
      <c r="D451" s="189" t="s">
        <v>542</v>
      </c>
      <c r="E451" s="180" t="str">
        <f t="shared" si="12"/>
        <v>Narkozės aparatas Avance CS2</v>
      </c>
      <c r="F451" s="86" t="s">
        <v>278</v>
      </c>
      <c r="G451" s="86" t="s">
        <v>279</v>
      </c>
      <c r="H451" s="111"/>
      <c r="I451" s="111">
        <f t="shared" si="13"/>
        <v>0</v>
      </c>
    </row>
    <row r="452" spans="2:9" s="140" customFormat="1" ht="12.75" customHeight="1">
      <c r="B452" s="102">
        <v>441</v>
      </c>
      <c r="C452" s="35" t="s">
        <v>139</v>
      </c>
      <c r="D452" s="69" t="s">
        <v>423</v>
      </c>
      <c r="E452" s="180" t="str">
        <f t="shared" si="12"/>
        <v>Operacinė sistema Stryker</v>
      </c>
      <c r="F452" s="46">
        <v>1</v>
      </c>
      <c r="G452" s="46">
        <v>8</v>
      </c>
      <c r="H452" s="102"/>
      <c r="I452" s="111">
        <f t="shared" si="13"/>
        <v>0</v>
      </c>
    </row>
    <row r="453" spans="2:9" s="140" customFormat="1" ht="12.75" customHeight="1">
      <c r="B453" s="102">
        <v>442</v>
      </c>
      <c r="C453" s="131" t="s">
        <v>152</v>
      </c>
      <c r="D453" s="69" t="s">
        <v>747</v>
      </c>
      <c r="E453" s="180" t="str">
        <f t="shared" si="12"/>
        <v>Plaučių ventiliacijos aparatas Bellavista 1000</v>
      </c>
      <c r="F453" s="46">
        <v>5</v>
      </c>
      <c r="G453" s="46">
        <v>2</v>
      </c>
      <c r="H453" s="102"/>
      <c r="I453" s="111">
        <f t="shared" si="13"/>
        <v>0</v>
      </c>
    </row>
    <row r="454" spans="2:9" s="140" customFormat="1" ht="12.75" customHeight="1">
      <c r="B454" s="102">
        <v>443</v>
      </c>
      <c r="C454" s="190" t="s">
        <v>152</v>
      </c>
      <c r="D454" s="189" t="s">
        <v>472</v>
      </c>
      <c r="E454" s="180" t="str">
        <f t="shared" si="12"/>
        <v>Plaučių ventiliacijos aparatas Hamilton-S1</v>
      </c>
      <c r="F454" s="86" t="s">
        <v>278</v>
      </c>
      <c r="G454" s="46">
        <v>2</v>
      </c>
      <c r="H454" s="102"/>
      <c r="I454" s="111">
        <f t="shared" si="13"/>
        <v>0</v>
      </c>
    </row>
    <row r="455" spans="2:9" s="140" customFormat="1" ht="12.75" customHeight="1">
      <c r="B455" s="102">
        <v>444</v>
      </c>
      <c r="C455" s="69" t="s">
        <v>152</v>
      </c>
      <c r="D455" s="69" t="s">
        <v>340</v>
      </c>
      <c r="E455" s="180" t="str">
        <f t="shared" si="12"/>
        <v>Plaučių ventiliacijos aparatas LTV 1000</v>
      </c>
      <c r="F455" s="46">
        <v>5</v>
      </c>
      <c r="G455" s="46">
        <v>2</v>
      </c>
      <c r="H455" s="102"/>
      <c r="I455" s="111">
        <f t="shared" si="13"/>
        <v>0</v>
      </c>
    </row>
    <row r="456" spans="2:9" s="140" customFormat="1" ht="12.75" customHeight="1">
      <c r="B456" s="102">
        <v>445</v>
      </c>
      <c r="C456" s="69" t="s">
        <v>152</v>
      </c>
      <c r="D456" s="69" t="s">
        <v>748</v>
      </c>
      <c r="E456" s="180" t="str">
        <f t="shared" si="12"/>
        <v>Plaučių ventiliacijos aparatas MEDUMAT Easy CPR</v>
      </c>
      <c r="F456" s="46">
        <v>4</v>
      </c>
      <c r="G456" s="46">
        <v>4</v>
      </c>
      <c r="H456" s="102"/>
      <c r="I456" s="111">
        <f t="shared" si="13"/>
        <v>0</v>
      </c>
    </row>
    <row r="457" spans="2:9" s="140" customFormat="1" ht="12.75" customHeight="1">
      <c r="B457" s="102">
        <v>446</v>
      </c>
      <c r="C457" s="131" t="s">
        <v>152</v>
      </c>
      <c r="D457" s="69" t="s">
        <v>595</v>
      </c>
      <c r="E457" s="180" t="str">
        <f t="shared" si="12"/>
        <v>Plaučių ventiliacijos aparatas NEWPORT</v>
      </c>
      <c r="F457" s="46">
        <v>2</v>
      </c>
      <c r="G457" s="46">
        <v>2</v>
      </c>
      <c r="H457" s="102"/>
      <c r="I457" s="111">
        <f t="shared" si="13"/>
        <v>0</v>
      </c>
    </row>
    <row r="458" spans="2:9" s="140" customFormat="1" ht="12.75" customHeight="1">
      <c r="B458" s="102">
        <v>447</v>
      </c>
      <c r="C458" s="190" t="s">
        <v>152</v>
      </c>
      <c r="D458" s="190" t="s">
        <v>482</v>
      </c>
      <c r="E458" s="180" t="str">
        <f t="shared" si="12"/>
        <v>Plaučių ventiliacijos aparatas paraPAC 310 plus</v>
      </c>
      <c r="F458" s="107" t="s">
        <v>278</v>
      </c>
      <c r="G458" s="46">
        <v>2</v>
      </c>
      <c r="H458" s="102"/>
      <c r="I458" s="111">
        <f t="shared" si="13"/>
        <v>0</v>
      </c>
    </row>
    <row r="459" spans="2:9" s="140" customFormat="1" ht="12.75" customHeight="1">
      <c r="B459" s="102">
        <v>448</v>
      </c>
      <c r="C459" s="190" t="s">
        <v>152</v>
      </c>
      <c r="D459" s="191" t="s">
        <v>749</v>
      </c>
      <c r="E459" s="180" t="str">
        <f t="shared" si="12"/>
        <v>Plaučių ventiliacijos aparatas Puritan Bennett PB560</v>
      </c>
      <c r="F459" s="64">
        <v>2</v>
      </c>
      <c r="G459" s="46">
        <v>2</v>
      </c>
      <c r="H459" s="102"/>
      <c r="I459" s="111">
        <f t="shared" si="13"/>
        <v>0</v>
      </c>
    </row>
    <row r="460" spans="2:9" s="140" customFormat="1" ht="12.75" customHeight="1">
      <c r="B460" s="102">
        <v>449</v>
      </c>
      <c r="C460" s="131" t="s">
        <v>152</v>
      </c>
      <c r="D460" s="69" t="s">
        <v>54</v>
      </c>
      <c r="E460" s="180" t="str">
        <f t="shared" si="12"/>
        <v>Plaučių ventiliacijos aparatas SAVINA</v>
      </c>
      <c r="F460" s="46">
        <v>3</v>
      </c>
      <c r="G460" s="46">
        <v>2</v>
      </c>
      <c r="H460" s="102"/>
      <c r="I460" s="111">
        <f t="shared" si="13"/>
        <v>0</v>
      </c>
    </row>
    <row r="461" spans="2:9" s="140" customFormat="1" ht="12.75" customHeight="1">
      <c r="B461" s="102">
        <v>450</v>
      </c>
      <c r="C461" s="131" t="s">
        <v>152</v>
      </c>
      <c r="D461" s="69" t="s">
        <v>153</v>
      </c>
      <c r="E461" s="180" t="str">
        <f t="shared" si="12"/>
        <v>Plaučių ventiliacijos aparatas SERVO-S</v>
      </c>
      <c r="F461" s="46">
        <v>1</v>
      </c>
      <c r="G461" s="46">
        <v>2</v>
      </c>
      <c r="H461" s="102"/>
      <c r="I461" s="111">
        <f t="shared" si="13"/>
        <v>0</v>
      </c>
    </row>
    <row r="462" spans="2:9" s="140" customFormat="1" ht="12.75" customHeight="1">
      <c r="B462" s="102">
        <v>451</v>
      </c>
      <c r="C462" s="131" t="s">
        <v>152</v>
      </c>
      <c r="D462" s="69" t="s">
        <v>251</v>
      </c>
      <c r="E462" s="180" t="str">
        <f t="shared" si="12"/>
        <v>Plaučių ventiliacijos aparatas VELA</v>
      </c>
      <c r="F462" s="46">
        <v>6</v>
      </c>
      <c r="G462" s="46">
        <v>2</v>
      </c>
      <c r="H462" s="102"/>
      <c r="I462" s="111">
        <f t="shared" si="13"/>
        <v>0</v>
      </c>
    </row>
    <row r="463" spans="2:9" s="140" customFormat="1" ht="12.75" customHeight="1">
      <c r="B463" s="102">
        <v>452</v>
      </c>
      <c r="C463" s="72" t="s">
        <v>157</v>
      </c>
      <c r="D463" s="69" t="s">
        <v>158</v>
      </c>
      <c r="E463" s="180" t="str">
        <f t="shared" si="12"/>
        <v>Plovimo-dezinfekavimo aparatas DECOMAT 4656</v>
      </c>
      <c r="F463" s="46">
        <v>2</v>
      </c>
      <c r="G463" s="46">
        <v>8</v>
      </c>
      <c r="H463" s="102"/>
      <c r="I463" s="111">
        <f t="shared" si="13"/>
        <v>0</v>
      </c>
    </row>
    <row r="464" spans="2:9" s="140" customFormat="1" ht="12.75" customHeight="1">
      <c r="B464" s="102">
        <v>453</v>
      </c>
      <c r="C464" s="69" t="s">
        <v>168</v>
      </c>
      <c r="D464" s="192" t="s">
        <v>750</v>
      </c>
      <c r="E464" s="180" t="str">
        <f t="shared" si="12"/>
        <v>Rentgeno aparatas Aceso</v>
      </c>
      <c r="F464" s="87">
        <v>1</v>
      </c>
      <c r="G464" s="47" t="s">
        <v>277</v>
      </c>
      <c r="H464" s="102"/>
      <c r="I464" s="111">
        <f t="shared" si="13"/>
        <v>0</v>
      </c>
    </row>
    <row r="465" spans="2:9" s="140" customFormat="1" ht="12.75" customHeight="1">
      <c r="B465" s="102">
        <v>454</v>
      </c>
      <c r="C465" s="72" t="s">
        <v>168</v>
      </c>
      <c r="D465" s="69" t="s">
        <v>167</v>
      </c>
      <c r="E465" s="180" t="str">
        <f t="shared" si="12"/>
        <v>Rentgeno aparatas ARCOVIS 2000S</v>
      </c>
      <c r="F465" s="46">
        <v>1</v>
      </c>
      <c r="G465" s="47" t="s">
        <v>381</v>
      </c>
      <c r="H465" s="102"/>
      <c r="I465" s="111">
        <f t="shared" si="13"/>
        <v>0</v>
      </c>
    </row>
    <row r="466" spans="2:9" s="140" customFormat="1" ht="12.75" customHeight="1">
      <c r="B466" s="102">
        <v>455</v>
      </c>
      <c r="C466" s="69" t="s">
        <v>168</v>
      </c>
      <c r="D466" s="192" t="s">
        <v>751</v>
      </c>
      <c r="E466" s="180" t="str">
        <f t="shared" si="12"/>
        <v>Rentgeno aparatas COMPACT DR PLUS</v>
      </c>
      <c r="F466" s="87">
        <v>1</v>
      </c>
      <c r="G466" s="87">
        <v>2</v>
      </c>
      <c r="H466" s="102"/>
      <c r="I466" s="111">
        <f t="shared" si="13"/>
        <v>0</v>
      </c>
    </row>
    <row r="467" spans="2:9" s="140" customFormat="1" ht="12.75" customHeight="1">
      <c r="B467" s="102">
        <v>456</v>
      </c>
      <c r="C467" s="69" t="s">
        <v>168</v>
      </c>
      <c r="D467" s="72" t="s">
        <v>169</v>
      </c>
      <c r="E467" s="180" t="str">
        <f t="shared" si="12"/>
        <v xml:space="preserve">Rentgeno aparatas Digital Diagnost TH </v>
      </c>
      <c r="F467" s="46">
        <v>1</v>
      </c>
      <c r="G467" s="47" t="s">
        <v>475</v>
      </c>
      <c r="H467" s="102"/>
      <c r="I467" s="111">
        <f t="shared" si="13"/>
        <v>0</v>
      </c>
    </row>
    <row r="468" spans="2:9" s="140" customFormat="1" ht="12.75" customHeight="1">
      <c r="B468" s="102">
        <v>457</v>
      </c>
      <c r="C468" s="72" t="s">
        <v>168</v>
      </c>
      <c r="D468" s="192" t="s">
        <v>752</v>
      </c>
      <c r="E468" s="180" t="str">
        <f t="shared" si="12"/>
        <v>Rentgeno aparatas Mex+100</v>
      </c>
      <c r="F468" s="87">
        <v>2</v>
      </c>
      <c r="G468" s="47" t="s">
        <v>277</v>
      </c>
      <c r="H468" s="102"/>
      <c r="I468" s="111">
        <f t="shared" si="13"/>
        <v>0</v>
      </c>
    </row>
    <row r="469" spans="2:9" s="140" customFormat="1" ht="12.75" customHeight="1">
      <c r="B469" s="102">
        <v>458</v>
      </c>
      <c r="C469" s="69" t="s">
        <v>168</v>
      </c>
      <c r="D469" s="69" t="s">
        <v>170</v>
      </c>
      <c r="E469" s="180" t="str">
        <f t="shared" si="12"/>
        <v>Rentgeno aparatas TMS-15</v>
      </c>
      <c r="F469" s="46">
        <v>1</v>
      </c>
      <c r="G469" s="47" t="s">
        <v>381</v>
      </c>
      <c r="H469" s="102"/>
      <c r="I469" s="111">
        <f t="shared" si="13"/>
        <v>0</v>
      </c>
    </row>
    <row r="470" spans="2:9" s="140" customFormat="1" ht="12.75" customHeight="1">
      <c r="B470" s="102">
        <v>459</v>
      </c>
      <c r="C470" s="69" t="s">
        <v>168</v>
      </c>
      <c r="D470" s="192" t="s">
        <v>753</v>
      </c>
      <c r="E470" s="180" t="str">
        <f t="shared" si="12"/>
        <v>Rentgeno aparatas Veradius Unity</v>
      </c>
      <c r="F470" s="87">
        <v>1</v>
      </c>
      <c r="G470" s="87">
        <v>4</v>
      </c>
      <c r="H470" s="102"/>
      <c r="I470" s="111">
        <f t="shared" si="13"/>
        <v>0</v>
      </c>
    </row>
    <row r="471" spans="2:9" s="140" customFormat="1" ht="12.75" customHeight="1">
      <c r="B471" s="102">
        <v>460</v>
      </c>
      <c r="C471" s="33" t="s">
        <v>168</v>
      </c>
      <c r="D471" s="175" t="s">
        <v>779</v>
      </c>
      <c r="E471" s="180" t="str">
        <f t="shared" si="12"/>
        <v>Rentgeno aparatas MOVIX 40 Dream C</v>
      </c>
      <c r="F471" s="124">
        <v>1</v>
      </c>
      <c r="G471" s="87">
        <v>2</v>
      </c>
      <c r="H471" s="102"/>
      <c r="I471" s="111">
        <f t="shared" si="13"/>
        <v>0</v>
      </c>
    </row>
    <row r="472" spans="2:9" s="140" customFormat="1" ht="12.75" customHeight="1">
      <c r="B472" s="102">
        <v>461</v>
      </c>
      <c r="C472" s="33" t="s">
        <v>777</v>
      </c>
      <c r="D472" s="175" t="s">
        <v>778</v>
      </c>
      <c r="E472" s="180" t="str">
        <f t="shared" si="12"/>
        <v>Kaulų tankio matuoklis Horizon A</v>
      </c>
      <c r="F472" s="124">
        <v>1</v>
      </c>
      <c r="G472" s="87">
        <v>4</v>
      </c>
      <c r="H472" s="102"/>
      <c r="I472" s="111">
        <f t="shared" si="13"/>
        <v>0</v>
      </c>
    </row>
    <row r="473" spans="2:9" s="140" customFormat="1" ht="12.75" customHeight="1">
      <c r="B473" s="102">
        <v>462</v>
      </c>
      <c r="C473" s="69" t="s">
        <v>459</v>
      </c>
      <c r="D473" s="132" t="s">
        <v>258</v>
      </c>
      <c r="E473" s="180" t="str">
        <f t="shared" si="12"/>
        <v>Rentgeno mamografas Lilyum Bym</v>
      </c>
      <c r="F473" s="51">
        <v>1</v>
      </c>
      <c r="G473" s="47" t="s">
        <v>381</v>
      </c>
      <c r="H473" s="102"/>
      <c r="I473" s="111">
        <f t="shared" si="13"/>
        <v>0</v>
      </c>
    </row>
    <row r="474" spans="2:9" s="140" customFormat="1" ht="12.75" customHeight="1">
      <c r="B474" s="102">
        <v>463</v>
      </c>
      <c r="C474" s="69" t="s">
        <v>754</v>
      </c>
      <c r="D474" s="132" t="s">
        <v>755</v>
      </c>
      <c r="E474" s="180" t="str">
        <f t="shared" si="12"/>
        <v>Kompiuterinė sistema General Electric</v>
      </c>
      <c r="F474" s="51">
        <v>1</v>
      </c>
      <c r="G474" s="47" t="s">
        <v>279</v>
      </c>
      <c r="H474" s="111"/>
      <c r="I474" s="111">
        <f t="shared" si="13"/>
        <v>0</v>
      </c>
    </row>
    <row r="475" spans="2:9" s="140" customFormat="1" ht="12.75" customHeight="1">
      <c r="B475" s="102">
        <v>464</v>
      </c>
      <c r="C475" s="33" t="s">
        <v>473</v>
      </c>
      <c r="D475" s="36" t="s">
        <v>730</v>
      </c>
      <c r="E475" s="180" t="str">
        <f>C475&amp;" "&amp;D475</f>
        <v>Deguonies generatorius PRO2XY</v>
      </c>
      <c r="F475" s="46">
        <v>2</v>
      </c>
      <c r="G475" s="46">
        <v>24</v>
      </c>
      <c r="H475" s="102"/>
      <c r="I475" s="111">
        <f>F475*H475*G475</f>
        <v>0</v>
      </c>
    </row>
    <row r="476" spans="2:9" s="140" customFormat="1" ht="12.75" customHeight="1">
      <c r="B476" s="102">
        <v>465</v>
      </c>
      <c r="C476" s="193" t="s">
        <v>52</v>
      </c>
      <c r="D476" s="69" t="s">
        <v>53</v>
      </c>
      <c r="E476" s="179" t="str">
        <f t="shared" si="12"/>
        <v>Diadinaminių srovių aparatas Intelect Mobile Stim CH2777</v>
      </c>
      <c r="F476" s="46">
        <v>2</v>
      </c>
      <c r="G476" s="46">
        <v>24</v>
      </c>
      <c r="H476" s="102"/>
      <c r="I476" s="111">
        <f t="shared" si="13"/>
        <v>0</v>
      </c>
    </row>
    <row r="477" spans="2:9" s="140" customFormat="1" ht="12.75" customHeight="1">
      <c r="B477" s="102">
        <v>466</v>
      </c>
      <c r="C477" s="69" t="s">
        <v>65</v>
      </c>
      <c r="D477" s="132" t="s">
        <v>66</v>
      </c>
      <c r="E477" s="179" t="str">
        <f t="shared" si="12"/>
        <v>Elektrostimuliacijos aparatas MADYN D61</v>
      </c>
      <c r="F477" s="51">
        <v>1</v>
      </c>
      <c r="G477" s="46">
        <v>24</v>
      </c>
      <c r="H477" s="102"/>
      <c r="I477" s="111">
        <f t="shared" si="13"/>
        <v>0</v>
      </c>
    </row>
    <row r="478" spans="2:9" s="140" customFormat="1" ht="12.75" customHeight="1">
      <c r="B478" s="102">
        <v>467</v>
      </c>
      <c r="C478" s="69" t="s">
        <v>65</v>
      </c>
      <c r="D478" s="69" t="s">
        <v>67</v>
      </c>
      <c r="E478" s="179" t="str">
        <f t="shared" si="12"/>
        <v>Elektrostimuliacijos aparatas SYS STIM 226</v>
      </c>
      <c r="F478" s="51">
        <v>1</v>
      </c>
      <c r="G478" s="46">
        <v>24</v>
      </c>
      <c r="H478" s="102"/>
      <c r="I478" s="111">
        <f t="shared" si="13"/>
        <v>0</v>
      </c>
    </row>
    <row r="479" spans="2:9" s="140" customFormat="1" ht="12.75" customHeight="1">
      <c r="B479" s="102">
        <v>468</v>
      </c>
      <c r="C479" s="72" t="s">
        <v>68</v>
      </c>
      <c r="D479" s="69" t="s">
        <v>69</v>
      </c>
      <c r="E479" s="179" t="str">
        <f t="shared" ref="E479:E510" si="14">C479&amp;" "&amp;D479</f>
        <v>Elektroterapijos aparatas THERAPIC 9200</v>
      </c>
      <c r="F479" s="51">
        <v>1</v>
      </c>
      <c r="G479" s="46">
        <v>24</v>
      </c>
      <c r="H479" s="102"/>
      <c r="I479" s="111">
        <f t="shared" ref="I479:I510" si="15">F479*H479*G479</f>
        <v>0</v>
      </c>
    </row>
    <row r="480" spans="2:9" s="140" customFormat="1" ht="12.75" customHeight="1">
      <c r="B480" s="102">
        <v>469</v>
      </c>
      <c r="C480" s="69" t="s">
        <v>111</v>
      </c>
      <c r="D480" s="69" t="s">
        <v>112</v>
      </c>
      <c r="E480" s="179" t="str">
        <f t="shared" si="14"/>
        <v>Lazerio terapijos aparatas LASERMED 2200</v>
      </c>
      <c r="F480" s="46">
        <v>1</v>
      </c>
      <c r="G480" s="46">
        <v>2</v>
      </c>
      <c r="H480" s="102"/>
      <c r="I480" s="111">
        <f t="shared" si="15"/>
        <v>0</v>
      </c>
    </row>
    <row r="481" spans="2:9" s="140" customFormat="1" ht="12.75" customHeight="1">
      <c r="B481" s="102">
        <v>470</v>
      </c>
      <c r="C481" s="72" t="s">
        <v>193</v>
      </c>
      <c r="D481" s="69" t="s">
        <v>195</v>
      </c>
      <c r="E481" s="179" t="str">
        <f t="shared" si="14"/>
        <v>Ultragarso aparatas ULTRA SONIC 1300</v>
      </c>
      <c r="F481" s="46">
        <v>2</v>
      </c>
      <c r="G481" s="46">
        <v>24</v>
      </c>
      <c r="H481" s="102"/>
      <c r="I481" s="111">
        <f t="shared" si="15"/>
        <v>0</v>
      </c>
    </row>
    <row r="482" spans="2:9" s="140" customFormat="1" ht="12.75" customHeight="1">
      <c r="B482" s="102">
        <v>471</v>
      </c>
      <c r="C482" s="189" t="s">
        <v>260</v>
      </c>
      <c r="D482" s="189" t="s">
        <v>261</v>
      </c>
      <c r="E482" s="179" t="str">
        <f t="shared" si="14"/>
        <v>Terapinis magnetinio lauko aparatas Monada Plus</v>
      </c>
      <c r="F482" s="86" t="s">
        <v>278</v>
      </c>
      <c r="G482" s="86" t="s">
        <v>381</v>
      </c>
      <c r="H482" s="102"/>
      <c r="I482" s="111">
        <f t="shared" si="15"/>
        <v>0</v>
      </c>
    </row>
    <row r="483" spans="2:9" s="140" customFormat="1" ht="12.75" customHeight="1">
      <c r="B483" s="102">
        <v>472</v>
      </c>
      <c r="C483" s="189" t="s">
        <v>244</v>
      </c>
      <c r="D483" s="189" t="s">
        <v>339</v>
      </c>
      <c r="E483" s="179" t="str">
        <f t="shared" si="14"/>
        <v>Lazerinės magnetinės terapijos aparatas Terra Quant MQ 2000</v>
      </c>
      <c r="F483" s="86" t="s">
        <v>278</v>
      </c>
      <c r="G483" s="86" t="s">
        <v>279</v>
      </c>
      <c r="H483" s="102"/>
      <c r="I483" s="111">
        <f t="shared" si="15"/>
        <v>0</v>
      </c>
    </row>
    <row r="484" spans="2:9" s="140" customFormat="1" ht="12.75" customHeight="1">
      <c r="B484" s="102">
        <v>473</v>
      </c>
      <c r="C484" s="189" t="s">
        <v>65</v>
      </c>
      <c r="D484" s="189" t="s">
        <v>225</v>
      </c>
      <c r="E484" s="179" t="str">
        <f t="shared" si="14"/>
        <v>Elektrostimuliacijos aparatas Endomed 682</v>
      </c>
      <c r="F484" s="86" t="s">
        <v>278</v>
      </c>
      <c r="G484" s="86" t="s">
        <v>279</v>
      </c>
      <c r="H484" s="102"/>
      <c r="I484" s="111">
        <f t="shared" si="15"/>
        <v>0</v>
      </c>
    </row>
    <row r="485" spans="2:9" s="140" customFormat="1" ht="12.75" customHeight="1">
      <c r="B485" s="102">
        <v>474</v>
      </c>
      <c r="C485" s="189" t="s">
        <v>65</v>
      </c>
      <c r="D485" s="189" t="s">
        <v>263</v>
      </c>
      <c r="E485" s="179" t="str">
        <f t="shared" si="14"/>
        <v>Elektrostimuliacijos aparatas Modulis V</v>
      </c>
      <c r="F485" s="86" t="s">
        <v>278</v>
      </c>
      <c r="G485" s="86" t="s">
        <v>279</v>
      </c>
      <c r="H485" s="102"/>
      <c r="I485" s="111">
        <f t="shared" si="15"/>
        <v>0</v>
      </c>
    </row>
    <row r="486" spans="2:9" s="140" customFormat="1" ht="12.75" customHeight="1">
      <c r="B486" s="102">
        <v>475</v>
      </c>
      <c r="C486" s="189" t="s">
        <v>603</v>
      </c>
      <c r="D486" s="189" t="s">
        <v>237</v>
      </c>
      <c r="E486" s="179" t="str">
        <f t="shared" si="14"/>
        <v>Kombinuotas elektrostimuliacijos ir ultragarso terapijos aparatas Combimed 2200</v>
      </c>
      <c r="F486" s="86" t="s">
        <v>278</v>
      </c>
      <c r="G486" s="86" t="s">
        <v>381</v>
      </c>
      <c r="H486" s="102"/>
      <c r="I486" s="111">
        <f t="shared" si="15"/>
        <v>0</v>
      </c>
    </row>
    <row r="487" spans="2:9" s="140" customFormat="1" ht="12.75" customHeight="1">
      <c r="B487" s="102">
        <v>476</v>
      </c>
      <c r="C487" s="189" t="s">
        <v>439</v>
      </c>
      <c r="D487" s="189" t="s">
        <v>440</v>
      </c>
      <c r="E487" s="179" t="str">
        <f t="shared" si="14"/>
        <v>Magneto terapijos prietaisas PMT QS</v>
      </c>
      <c r="F487" s="86" t="s">
        <v>278</v>
      </c>
      <c r="G487" s="107" t="s">
        <v>279</v>
      </c>
      <c r="H487" s="102"/>
      <c r="I487" s="111">
        <f t="shared" si="15"/>
        <v>0</v>
      </c>
    </row>
    <row r="488" spans="2:9" s="140" customFormat="1" ht="12.75" customHeight="1">
      <c r="B488" s="102">
        <v>477</v>
      </c>
      <c r="C488" s="72" t="s">
        <v>116</v>
      </c>
      <c r="D488" s="69" t="s">
        <v>441</v>
      </c>
      <c r="E488" s="179" t="str">
        <f t="shared" si="14"/>
        <v>Mikrobangų aparatas ELBITHERM-PULS 800</v>
      </c>
      <c r="F488" s="46">
        <v>1</v>
      </c>
      <c r="G488" s="46">
        <v>2</v>
      </c>
      <c r="H488" s="102"/>
      <c r="I488" s="111">
        <f t="shared" si="15"/>
        <v>0</v>
      </c>
    </row>
    <row r="489" spans="2:9" s="140" customFormat="1" ht="12.75" customHeight="1">
      <c r="B489" s="102">
        <v>478</v>
      </c>
      <c r="C489" s="72" t="s">
        <v>193</v>
      </c>
      <c r="D489" s="69" t="s">
        <v>194</v>
      </c>
      <c r="E489" s="179" t="str">
        <f t="shared" si="14"/>
        <v>Ultragarso aparatas SONIC PULS</v>
      </c>
      <c r="F489" s="46">
        <v>1</v>
      </c>
      <c r="G489" s="46">
        <v>2</v>
      </c>
      <c r="H489" s="102"/>
      <c r="I489" s="111">
        <f t="shared" si="15"/>
        <v>0</v>
      </c>
    </row>
    <row r="490" spans="2:9" s="140" customFormat="1" ht="12.75" customHeight="1">
      <c r="B490" s="102">
        <v>479</v>
      </c>
      <c r="C490" s="189" t="s">
        <v>439</v>
      </c>
      <c r="D490" s="69" t="s">
        <v>608</v>
      </c>
      <c r="E490" s="179" t="str">
        <f t="shared" si="14"/>
        <v>Magneto terapijos prietaisas Magneto Pulsar 1800011</v>
      </c>
      <c r="F490" s="46">
        <v>1</v>
      </c>
      <c r="G490" s="46">
        <v>2</v>
      </c>
      <c r="H490" s="102"/>
      <c r="I490" s="111">
        <f t="shared" si="15"/>
        <v>0</v>
      </c>
    </row>
    <row r="491" spans="2:9" s="140" customFormat="1" ht="12.75" customHeight="1">
      <c r="B491" s="102">
        <v>480</v>
      </c>
      <c r="C491" s="147" t="s">
        <v>611</v>
      </c>
      <c r="D491" s="37" t="s">
        <v>612</v>
      </c>
      <c r="E491" s="179" t="str">
        <f t="shared" si="14"/>
        <v>Elektroterapijos ir ultragarso prietaisas Ionoson Expert</v>
      </c>
      <c r="F491" s="87">
        <v>1</v>
      </c>
      <c r="G491" s="46">
        <v>2</v>
      </c>
      <c r="H491" s="102"/>
      <c r="I491" s="111">
        <f t="shared" si="15"/>
        <v>0</v>
      </c>
    </row>
    <row r="492" spans="2:9" s="140" customFormat="1" ht="12.75" customHeight="1">
      <c r="B492" s="102">
        <v>481</v>
      </c>
      <c r="C492" s="54" t="s">
        <v>613</v>
      </c>
      <c r="D492" s="69" t="s">
        <v>614</v>
      </c>
      <c r="E492" s="179" t="str">
        <f t="shared" si="14"/>
        <v>Nugaros raumenų stimuliacijos aparatas STIMA WELL</v>
      </c>
      <c r="F492" s="46">
        <v>1</v>
      </c>
      <c r="G492" s="46">
        <v>2</v>
      </c>
      <c r="H492" s="102"/>
      <c r="I492" s="111">
        <f t="shared" si="15"/>
        <v>0</v>
      </c>
    </row>
    <row r="493" spans="2:9" s="140" customFormat="1" ht="12.75" customHeight="1">
      <c r="B493" s="102">
        <v>482</v>
      </c>
      <c r="C493" s="72" t="s">
        <v>618</v>
      </c>
      <c r="D493" s="69" t="s">
        <v>619</v>
      </c>
      <c r="E493" s="179" t="str">
        <f t="shared" si="14"/>
        <v>Anestetinių dujų garintuvas DO504</v>
      </c>
      <c r="F493" s="46">
        <v>1</v>
      </c>
      <c r="G493" s="46">
        <v>2</v>
      </c>
      <c r="H493" s="102"/>
      <c r="I493" s="111">
        <f t="shared" si="15"/>
        <v>0</v>
      </c>
    </row>
    <row r="494" spans="2:9" s="140" customFormat="1" ht="12.75" customHeight="1">
      <c r="B494" s="102">
        <v>483</v>
      </c>
      <c r="C494" s="72" t="s">
        <v>618</v>
      </c>
      <c r="D494" s="72" t="s">
        <v>620</v>
      </c>
      <c r="E494" s="179" t="str">
        <f t="shared" si="14"/>
        <v>Anestetinių dujų garintuvas Sigma Delta Vapovizer</v>
      </c>
      <c r="F494" s="46">
        <v>3</v>
      </c>
      <c r="G494" s="46">
        <v>2</v>
      </c>
      <c r="H494" s="102"/>
      <c r="I494" s="111">
        <f t="shared" si="15"/>
        <v>0</v>
      </c>
    </row>
    <row r="495" spans="2:9" s="140" customFormat="1" ht="12.75" customHeight="1">
      <c r="B495" s="102">
        <v>484</v>
      </c>
      <c r="C495" s="69" t="s">
        <v>576</v>
      </c>
      <c r="D495" s="69" t="s">
        <v>577</v>
      </c>
      <c r="E495" s="179" t="str">
        <f t="shared" si="14"/>
        <v>Artroskopinė įranga (elektropeilis) CURIS</v>
      </c>
      <c r="F495" s="46">
        <v>1</v>
      </c>
      <c r="G495" s="46">
        <v>2</v>
      </c>
      <c r="H495" s="102"/>
      <c r="I495" s="111">
        <f t="shared" si="15"/>
        <v>0</v>
      </c>
    </row>
    <row r="496" spans="2:9" s="140" customFormat="1" ht="12.75" customHeight="1">
      <c r="B496" s="102">
        <v>485</v>
      </c>
      <c r="C496" s="72" t="s">
        <v>517</v>
      </c>
      <c r="D496" s="33" t="s">
        <v>518</v>
      </c>
      <c r="E496" s="179" t="str">
        <f t="shared" si="14"/>
        <v>Audiometras-timpanometras AA222</v>
      </c>
      <c r="F496" s="46">
        <v>1</v>
      </c>
      <c r="G496" s="46">
        <v>2</v>
      </c>
      <c r="H496" s="102"/>
      <c r="I496" s="111">
        <f t="shared" si="15"/>
        <v>0</v>
      </c>
    </row>
    <row r="497" spans="2:9" s="140" customFormat="1" ht="12.75" customHeight="1">
      <c r="B497" s="102">
        <v>486</v>
      </c>
      <c r="C497" s="69" t="s">
        <v>26</v>
      </c>
      <c r="D497" s="69" t="s">
        <v>633</v>
      </c>
      <c r="E497" s="179" t="str">
        <f t="shared" si="14"/>
        <v>Basonų plovimo-dezinfekavimo mašina Ken Sirius 731</v>
      </c>
      <c r="F497" s="46">
        <v>2</v>
      </c>
      <c r="G497" s="46">
        <v>2</v>
      </c>
      <c r="H497" s="102"/>
      <c r="I497" s="111">
        <f t="shared" si="15"/>
        <v>0</v>
      </c>
    </row>
    <row r="498" spans="2:9" s="140" customFormat="1" ht="12.75" customHeight="1">
      <c r="B498" s="102">
        <v>487</v>
      </c>
      <c r="C498" s="69" t="s">
        <v>40</v>
      </c>
      <c r="D498" s="69" t="s">
        <v>582</v>
      </c>
      <c r="E498" s="179" t="str">
        <f t="shared" si="14"/>
        <v>Defibriliatorius CARDIO SERV</v>
      </c>
      <c r="F498" s="46">
        <v>1</v>
      </c>
      <c r="G498" s="46">
        <v>2</v>
      </c>
      <c r="H498" s="102"/>
      <c r="I498" s="111">
        <f t="shared" si="15"/>
        <v>0</v>
      </c>
    </row>
    <row r="499" spans="2:9" s="140" customFormat="1" ht="12.75" customHeight="1">
      <c r="B499" s="102">
        <v>488</v>
      </c>
      <c r="C499" s="69" t="s">
        <v>40</v>
      </c>
      <c r="D499" s="69" t="s">
        <v>41</v>
      </c>
      <c r="E499" s="179" t="str">
        <f t="shared" si="14"/>
        <v>Defibriliatorius Cardiomax</v>
      </c>
      <c r="F499" s="46">
        <v>2</v>
      </c>
      <c r="G499" s="46">
        <v>2</v>
      </c>
      <c r="H499" s="102"/>
      <c r="I499" s="111">
        <f t="shared" si="15"/>
        <v>0</v>
      </c>
    </row>
    <row r="500" spans="2:9" s="140" customFormat="1" ht="12.75" customHeight="1">
      <c r="B500" s="102">
        <v>489</v>
      </c>
      <c r="C500" s="189" t="s">
        <v>40</v>
      </c>
      <c r="D500" s="189" t="s">
        <v>222</v>
      </c>
      <c r="E500" s="179" t="str">
        <f t="shared" si="14"/>
        <v>Defibriliatorius CR Plus</v>
      </c>
      <c r="F500" s="46">
        <v>3</v>
      </c>
      <c r="G500" s="46">
        <v>2</v>
      </c>
      <c r="H500" s="102"/>
      <c r="I500" s="111">
        <f t="shared" si="15"/>
        <v>0</v>
      </c>
    </row>
    <row r="501" spans="2:9" s="140" customFormat="1" ht="12.75" customHeight="1">
      <c r="B501" s="102">
        <v>490</v>
      </c>
      <c r="C501" s="190" t="s">
        <v>40</v>
      </c>
      <c r="D501" s="190" t="s">
        <v>636</v>
      </c>
      <c r="E501" s="179" t="str">
        <f t="shared" si="14"/>
        <v>Defibriliatorius Heart Start/Stream</v>
      </c>
      <c r="F501" s="46">
        <v>16</v>
      </c>
      <c r="G501" s="108">
        <v>2</v>
      </c>
      <c r="H501" s="102"/>
      <c r="I501" s="111">
        <f t="shared" si="15"/>
        <v>0</v>
      </c>
    </row>
    <row r="502" spans="2:9" s="140" customFormat="1" ht="12.75" customHeight="1">
      <c r="B502" s="102">
        <v>491</v>
      </c>
      <c r="C502" s="69" t="s">
        <v>40</v>
      </c>
      <c r="D502" s="33" t="s">
        <v>285</v>
      </c>
      <c r="E502" s="179" t="str">
        <f t="shared" si="14"/>
        <v>Defibriliatorius HeartSave AED-M</v>
      </c>
      <c r="F502" s="46">
        <v>2</v>
      </c>
      <c r="G502" s="46">
        <v>2</v>
      </c>
      <c r="H502" s="102"/>
      <c r="I502" s="111">
        <f t="shared" si="15"/>
        <v>0</v>
      </c>
    </row>
    <row r="503" spans="2:9" s="140" customFormat="1" ht="12.75" customHeight="1">
      <c r="B503" s="102">
        <v>492</v>
      </c>
      <c r="C503" s="186" t="s">
        <v>40</v>
      </c>
      <c r="D503" s="186" t="s">
        <v>520</v>
      </c>
      <c r="E503" s="179" t="str">
        <f t="shared" si="14"/>
        <v>Defibriliatorius LIFEPAK 20e</v>
      </c>
      <c r="F503" s="46">
        <v>3</v>
      </c>
      <c r="G503" s="107" t="s">
        <v>279</v>
      </c>
      <c r="H503" s="102"/>
      <c r="I503" s="111">
        <f t="shared" si="15"/>
        <v>0</v>
      </c>
    </row>
    <row r="504" spans="2:9" s="140" customFormat="1" ht="12.75" customHeight="1">
      <c r="B504" s="102">
        <v>493</v>
      </c>
      <c r="C504" s="69" t="s">
        <v>40</v>
      </c>
      <c r="D504" s="69" t="s">
        <v>42</v>
      </c>
      <c r="E504" s="179" t="str">
        <f t="shared" si="14"/>
        <v>Defibriliatorius Master XL M1723A</v>
      </c>
      <c r="F504" s="46">
        <v>1</v>
      </c>
      <c r="G504" s="46">
        <v>2</v>
      </c>
      <c r="H504" s="102"/>
      <c r="I504" s="111">
        <f t="shared" si="15"/>
        <v>0</v>
      </c>
    </row>
    <row r="505" spans="2:9" s="140" customFormat="1" ht="12.75" customHeight="1">
      <c r="B505" s="102">
        <v>494</v>
      </c>
      <c r="C505" s="69" t="s">
        <v>40</v>
      </c>
      <c r="D505" s="69" t="s">
        <v>43</v>
      </c>
      <c r="E505" s="179" t="str">
        <f t="shared" si="14"/>
        <v>Defibriliatorius Primedic Defi B</v>
      </c>
      <c r="F505" s="46">
        <v>1</v>
      </c>
      <c r="G505" s="47" t="s">
        <v>279</v>
      </c>
      <c r="H505" s="102"/>
      <c r="I505" s="111">
        <f t="shared" si="15"/>
        <v>0</v>
      </c>
    </row>
    <row r="506" spans="2:9" s="140" customFormat="1" ht="12.75" customHeight="1">
      <c r="B506" s="102">
        <v>495</v>
      </c>
      <c r="C506" s="190" t="s">
        <v>637</v>
      </c>
      <c r="D506" s="190" t="s">
        <v>481</v>
      </c>
      <c r="E506" s="179" t="str">
        <f t="shared" si="14"/>
        <v>Defibriliatorius-monitorius ZOLL X Series</v>
      </c>
      <c r="F506" s="107" t="s">
        <v>278</v>
      </c>
      <c r="G506" s="46">
        <v>2</v>
      </c>
      <c r="H506" s="102"/>
      <c r="I506" s="111">
        <f t="shared" si="15"/>
        <v>0</v>
      </c>
    </row>
    <row r="507" spans="2:9" s="140" customFormat="1" ht="12.75" customHeight="1">
      <c r="B507" s="102">
        <v>496</v>
      </c>
      <c r="C507" s="69" t="s">
        <v>583</v>
      </c>
      <c r="D507" s="69" t="s">
        <v>584</v>
      </c>
      <c r="E507" s="179" t="str">
        <f t="shared" si="14"/>
        <v>Dezinfekcinis įrenginys S 606</v>
      </c>
      <c r="F507" s="46">
        <v>1</v>
      </c>
      <c r="G507" s="46">
        <v>2</v>
      </c>
      <c r="H507" s="102"/>
      <c r="I507" s="111">
        <f t="shared" si="15"/>
        <v>0</v>
      </c>
    </row>
    <row r="508" spans="2:9" s="140" customFormat="1" ht="12.75" customHeight="1">
      <c r="B508" s="102">
        <v>497</v>
      </c>
      <c r="C508" s="153" t="s">
        <v>600</v>
      </c>
      <c r="D508" s="69" t="s">
        <v>640</v>
      </c>
      <c r="E508" s="179" t="str">
        <f t="shared" si="14"/>
        <v>Didelio O2 srauto terapijos aparatas Airvo 2</v>
      </c>
      <c r="F508" s="46">
        <v>1</v>
      </c>
      <c r="G508" s="46">
        <v>2</v>
      </c>
      <c r="H508" s="102"/>
      <c r="I508" s="111">
        <f t="shared" si="15"/>
        <v>0</v>
      </c>
    </row>
    <row r="509" spans="2:9" s="140" customFormat="1" ht="12.75" customHeight="1">
      <c r="B509" s="102">
        <v>498</v>
      </c>
      <c r="C509" s="153" t="s">
        <v>600</v>
      </c>
      <c r="D509" s="194" t="s">
        <v>641</v>
      </c>
      <c r="E509" s="179" t="str">
        <f t="shared" si="14"/>
        <v>Didelio O2 srauto terapijos aparatas H80</v>
      </c>
      <c r="F509" s="46">
        <v>4</v>
      </c>
      <c r="G509" s="46">
        <v>2</v>
      </c>
      <c r="H509" s="102"/>
      <c r="I509" s="111">
        <f t="shared" si="15"/>
        <v>0</v>
      </c>
    </row>
    <row r="510" spans="2:9" s="140" customFormat="1" ht="12.75" customHeight="1">
      <c r="B510" s="102">
        <v>499</v>
      </c>
      <c r="C510" s="74" t="s">
        <v>585</v>
      </c>
      <c r="D510" s="69" t="s">
        <v>586</v>
      </c>
      <c r="E510" s="179" t="str">
        <f t="shared" si="14"/>
        <v>Elektrochirurginis aparatas ESU-X 350</v>
      </c>
      <c r="F510" s="46">
        <v>3</v>
      </c>
      <c r="G510" s="46">
        <v>2</v>
      </c>
      <c r="H510" s="102"/>
      <c r="I510" s="111">
        <f t="shared" si="15"/>
        <v>0</v>
      </c>
    </row>
    <row r="511" spans="2:9" s="140" customFormat="1" ht="12.75" customHeight="1">
      <c r="B511" s="102">
        <v>500</v>
      </c>
      <c r="C511" s="69" t="s">
        <v>648</v>
      </c>
      <c r="D511" s="69" t="s">
        <v>62</v>
      </c>
      <c r="E511" s="179" t="str">
        <f t="shared" ref="E511:E542" si="16">C511&amp;" "&amp;D511</f>
        <v>Elektrochirurginis generatorius MCB-200</v>
      </c>
      <c r="F511" s="46">
        <v>1</v>
      </c>
      <c r="G511" s="47" t="s">
        <v>279</v>
      </c>
      <c r="H511" s="102"/>
      <c r="I511" s="111">
        <f t="shared" ref="I511:I542" si="17">F511*H511*G511</f>
        <v>0</v>
      </c>
    </row>
    <row r="512" spans="2:9" s="140" customFormat="1" ht="12.75" customHeight="1">
      <c r="B512" s="102">
        <v>501</v>
      </c>
      <c r="C512" s="75" t="s">
        <v>63</v>
      </c>
      <c r="D512" s="69" t="s">
        <v>141</v>
      </c>
      <c r="E512" s="179" t="str">
        <f t="shared" si="16"/>
        <v>Elektropeilis AESCULAP</v>
      </c>
      <c r="F512" s="46">
        <v>1</v>
      </c>
      <c r="G512" s="47" t="s">
        <v>279</v>
      </c>
      <c r="H512" s="102"/>
      <c r="I512" s="111">
        <f t="shared" si="17"/>
        <v>0</v>
      </c>
    </row>
    <row r="513" spans="2:9" s="140" customFormat="1" ht="12.75" customHeight="1">
      <c r="B513" s="102">
        <v>502</v>
      </c>
      <c r="C513" s="71" t="s">
        <v>63</v>
      </c>
      <c r="D513" s="69" t="s">
        <v>64</v>
      </c>
      <c r="E513" s="179" t="str">
        <f t="shared" si="16"/>
        <v>Elektropeilis ELEKTROTOM 505</v>
      </c>
      <c r="F513" s="46">
        <v>1</v>
      </c>
      <c r="G513" s="47" t="s">
        <v>279</v>
      </c>
      <c r="H513" s="102"/>
      <c r="I513" s="111">
        <f t="shared" si="17"/>
        <v>0</v>
      </c>
    </row>
    <row r="514" spans="2:9" s="140" customFormat="1" ht="12.75" customHeight="1">
      <c r="B514" s="102">
        <v>503</v>
      </c>
      <c r="C514" s="72" t="s">
        <v>63</v>
      </c>
      <c r="D514" s="69" t="s">
        <v>649</v>
      </c>
      <c r="E514" s="179" t="str">
        <f t="shared" si="16"/>
        <v>Elektropeilis ERBE</v>
      </c>
      <c r="F514" s="87">
        <v>1</v>
      </c>
      <c r="G514" s="47" t="s">
        <v>279</v>
      </c>
      <c r="H514" s="102"/>
      <c r="I514" s="111">
        <f t="shared" si="17"/>
        <v>0</v>
      </c>
    </row>
    <row r="515" spans="2:9" s="140" customFormat="1" ht="12.75" customHeight="1">
      <c r="B515" s="102">
        <v>504</v>
      </c>
      <c r="C515" s="72" t="s">
        <v>63</v>
      </c>
      <c r="D515" s="69" t="s">
        <v>108</v>
      </c>
      <c r="E515" s="179" t="str">
        <f t="shared" si="16"/>
        <v>Elektropeilis KARL STORZ</v>
      </c>
      <c r="F515" s="46">
        <v>1</v>
      </c>
      <c r="G515" s="47" t="s">
        <v>279</v>
      </c>
      <c r="H515" s="102"/>
      <c r="I515" s="111">
        <f t="shared" si="17"/>
        <v>0</v>
      </c>
    </row>
    <row r="516" spans="2:9" s="140" customFormat="1" ht="12.75" customHeight="1">
      <c r="B516" s="102">
        <v>505</v>
      </c>
      <c r="C516" s="72" t="s">
        <v>63</v>
      </c>
      <c r="D516" s="69" t="s">
        <v>73</v>
      </c>
      <c r="E516" s="179" t="str">
        <f t="shared" si="16"/>
        <v>Elektropeilis OLYMPUS</v>
      </c>
      <c r="F516" s="46">
        <v>2</v>
      </c>
      <c r="G516" s="47" t="s">
        <v>279</v>
      </c>
      <c r="H516" s="102"/>
      <c r="I516" s="111">
        <f t="shared" si="17"/>
        <v>0</v>
      </c>
    </row>
    <row r="517" spans="2:9" s="140" customFormat="1" ht="12.75" customHeight="1">
      <c r="B517" s="102">
        <v>506</v>
      </c>
      <c r="C517" s="146" t="s">
        <v>75</v>
      </c>
      <c r="D517" s="195" t="s">
        <v>650</v>
      </c>
      <c r="E517" s="179" t="str">
        <f t="shared" si="16"/>
        <v>Endoskopų plovimo-dezinfekavimo mašina DETROWASH 8002</v>
      </c>
      <c r="F517" s="87">
        <v>1</v>
      </c>
      <c r="G517" s="47" t="s">
        <v>279</v>
      </c>
      <c r="H517" s="102"/>
      <c r="I517" s="111">
        <f t="shared" si="17"/>
        <v>0</v>
      </c>
    </row>
    <row r="518" spans="2:9" s="140" customFormat="1" ht="12.75" customHeight="1">
      <c r="B518" s="102">
        <v>507</v>
      </c>
      <c r="C518" s="146" t="s">
        <v>75</v>
      </c>
      <c r="D518" s="196" t="s">
        <v>479</v>
      </c>
      <c r="E518" s="179" t="str">
        <f t="shared" si="16"/>
        <v>Endoskopų plovimo-dezinfekavimo mašina DSD-201</v>
      </c>
      <c r="F518" s="109" t="s">
        <v>278</v>
      </c>
      <c r="G518" s="109" t="s">
        <v>279</v>
      </c>
      <c r="H518" s="102"/>
      <c r="I518" s="111">
        <f t="shared" si="17"/>
        <v>0</v>
      </c>
    </row>
    <row r="519" spans="2:9" s="140" customFormat="1" ht="12.75" customHeight="1">
      <c r="B519" s="102">
        <v>508</v>
      </c>
      <c r="C519" s="69" t="s">
        <v>651</v>
      </c>
      <c r="D519" s="69" t="s">
        <v>287</v>
      </c>
      <c r="E519" s="179" t="str">
        <f t="shared" si="16"/>
        <v>Enterinės mitybos pompa KANGAROO e Pump</v>
      </c>
      <c r="F519" s="46">
        <v>1</v>
      </c>
      <c r="G519" s="46">
        <v>2</v>
      </c>
      <c r="H519" s="102"/>
      <c r="I519" s="111">
        <f t="shared" si="17"/>
        <v>0</v>
      </c>
    </row>
    <row r="520" spans="2:9" s="140" customFormat="1" ht="12.75" customHeight="1">
      <c r="B520" s="102">
        <v>509</v>
      </c>
      <c r="C520" s="69" t="s">
        <v>526</v>
      </c>
      <c r="D520" s="69" t="s">
        <v>658</v>
      </c>
      <c r="E520" s="179" t="str">
        <f t="shared" si="16"/>
        <v>Infuzinė pompa Aitecs DF-12</v>
      </c>
      <c r="F520" s="46">
        <v>5</v>
      </c>
      <c r="G520" s="46">
        <v>2</v>
      </c>
      <c r="H520" s="102"/>
      <c r="I520" s="111">
        <f t="shared" si="17"/>
        <v>0</v>
      </c>
    </row>
    <row r="521" spans="2:9" s="140" customFormat="1" ht="12.75" customHeight="1">
      <c r="B521" s="102">
        <v>510</v>
      </c>
      <c r="C521" s="69" t="s">
        <v>526</v>
      </c>
      <c r="D521" s="69" t="s">
        <v>659</v>
      </c>
      <c r="E521" s="179" t="str">
        <f t="shared" si="16"/>
        <v>Infuzinė pompa Infusomat fmS</v>
      </c>
      <c r="F521" s="46">
        <v>10</v>
      </c>
      <c r="G521" s="46">
        <v>2</v>
      </c>
      <c r="H521" s="102"/>
      <c r="I521" s="111">
        <f t="shared" si="17"/>
        <v>0</v>
      </c>
    </row>
    <row r="522" spans="2:9" s="140" customFormat="1" ht="12.75" customHeight="1">
      <c r="B522" s="102">
        <v>511</v>
      </c>
      <c r="C522" s="72" t="s">
        <v>587</v>
      </c>
      <c r="D522" s="73" t="s">
        <v>588</v>
      </c>
      <c r="E522" s="179" t="str">
        <f t="shared" si="16"/>
        <v>Įranga akių chirurgijai MEGATRON S3</v>
      </c>
      <c r="F522" s="64">
        <v>1</v>
      </c>
      <c r="G522" s="46">
        <v>2</v>
      </c>
      <c r="H522" s="102"/>
      <c r="I522" s="111">
        <f t="shared" si="17"/>
        <v>0</v>
      </c>
    </row>
    <row r="523" spans="2:9" s="140" customFormat="1" ht="12.75" customHeight="1">
      <c r="B523" s="102">
        <v>512</v>
      </c>
      <c r="C523" s="69" t="s">
        <v>92</v>
      </c>
      <c r="D523" s="190" t="s">
        <v>662</v>
      </c>
      <c r="E523" s="179" t="str">
        <f t="shared" si="16"/>
        <v>Kardiografas Cardioline AR 600</v>
      </c>
      <c r="F523" s="107" t="s">
        <v>278</v>
      </c>
      <c r="G523" s="46">
        <v>2</v>
      </c>
      <c r="H523" s="102"/>
      <c r="I523" s="111">
        <f t="shared" si="17"/>
        <v>0</v>
      </c>
    </row>
    <row r="524" spans="2:9" s="140" customFormat="1" ht="12.75" customHeight="1">
      <c r="B524" s="102">
        <v>513</v>
      </c>
      <c r="C524" s="189" t="s">
        <v>92</v>
      </c>
      <c r="D524" s="189" t="s">
        <v>234</v>
      </c>
      <c r="E524" s="179" t="str">
        <f t="shared" si="16"/>
        <v>Kardiografas ECG 1006</v>
      </c>
      <c r="F524" s="46">
        <v>2</v>
      </c>
      <c r="G524" s="46">
        <v>2</v>
      </c>
      <c r="H524" s="102"/>
      <c r="I524" s="111">
        <f t="shared" si="17"/>
        <v>0</v>
      </c>
    </row>
    <row r="525" spans="2:9" s="140" customFormat="1" ht="12.75" customHeight="1">
      <c r="B525" s="102">
        <v>514</v>
      </c>
      <c r="C525" s="69" t="s">
        <v>92</v>
      </c>
      <c r="D525" s="69" t="s">
        <v>424</v>
      </c>
      <c r="E525" s="179" t="str">
        <f t="shared" si="16"/>
        <v>Kardiografas ELI</v>
      </c>
      <c r="F525" s="46">
        <v>20</v>
      </c>
      <c r="G525" s="46">
        <v>2</v>
      </c>
      <c r="H525" s="102"/>
      <c r="I525" s="111">
        <f t="shared" si="17"/>
        <v>0</v>
      </c>
    </row>
    <row r="526" spans="2:9" s="140" customFormat="1" ht="12.75" customHeight="1">
      <c r="B526" s="102">
        <v>515</v>
      </c>
      <c r="C526" s="72" t="s">
        <v>92</v>
      </c>
      <c r="D526" s="69" t="s">
        <v>663</v>
      </c>
      <c r="E526" s="179" t="str">
        <f t="shared" si="16"/>
        <v>Kardiografas MAC 500</v>
      </c>
      <c r="F526" s="46">
        <v>1</v>
      </c>
      <c r="G526" s="46">
        <v>2</v>
      </c>
      <c r="H526" s="102"/>
      <c r="I526" s="111">
        <f t="shared" si="17"/>
        <v>0</v>
      </c>
    </row>
    <row r="527" spans="2:9" s="140" customFormat="1" ht="12.75" customHeight="1">
      <c r="B527" s="102">
        <v>516</v>
      </c>
      <c r="C527" s="189" t="s">
        <v>92</v>
      </c>
      <c r="D527" s="189" t="s">
        <v>425</v>
      </c>
      <c r="E527" s="179" t="str">
        <f t="shared" si="16"/>
        <v>Kardiografas P-80</v>
      </c>
      <c r="F527" s="86" t="s">
        <v>278</v>
      </c>
      <c r="G527" s="46">
        <v>2</v>
      </c>
      <c r="H527" s="102"/>
      <c r="I527" s="111">
        <f t="shared" si="17"/>
        <v>0</v>
      </c>
    </row>
    <row r="528" spans="2:9" s="140" customFormat="1" ht="12.75" customHeight="1">
      <c r="B528" s="102">
        <v>517</v>
      </c>
      <c r="C528" s="189" t="s">
        <v>92</v>
      </c>
      <c r="D528" s="189" t="s">
        <v>235</v>
      </c>
      <c r="E528" s="179" t="str">
        <f t="shared" si="16"/>
        <v>Kardiografas P8000 Power</v>
      </c>
      <c r="F528" s="86" t="s">
        <v>278</v>
      </c>
      <c r="G528" s="46">
        <v>2</v>
      </c>
      <c r="H528" s="102"/>
      <c r="I528" s="111">
        <f t="shared" si="17"/>
        <v>0</v>
      </c>
    </row>
    <row r="529" spans="2:9" s="140" customFormat="1" ht="12.75" customHeight="1">
      <c r="B529" s="102">
        <v>518</v>
      </c>
      <c r="C529" s="69" t="s">
        <v>92</v>
      </c>
      <c r="D529" s="69" t="s">
        <v>527</v>
      </c>
      <c r="E529" s="179" t="str">
        <f t="shared" si="16"/>
        <v>Kardiografas Shiller AT-101 Cardiovit</v>
      </c>
      <c r="F529" s="46">
        <v>1</v>
      </c>
      <c r="G529" s="46">
        <v>2</v>
      </c>
      <c r="H529" s="102"/>
      <c r="I529" s="111">
        <f t="shared" si="17"/>
        <v>0</v>
      </c>
    </row>
    <row r="530" spans="2:9" s="140" customFormat="1" ht="12.75" customHeight="1">
      <c r="B530" s="102">
        <v>519</v>
      </c>
      <c r="C530" s="72" t="s">
        <v>426</v>
      </c>
      <c r="D530" s="69" t="s">
        <v>427</v>
      </c>
      <c r="E530" s="179" t="str">
        <f t="shared" si="16"/>
        <v>Kardiologinė sistema CARDIOSOFT CARINA</v>
      </c>
      <c r="F530" s="46">
        <v>1</v>
      </c>
      <c r="G530" s="46">
        <v>2</v>
      </c>
      <c r="H530" s="102"/>
      <c r="I530" s="111">
        <f t="shared" si="17"/>
        <v>0</v>
      </c>
    </row>
    <row r="531" spans="2:9" s="140" customFormat="1" ht="12.75" customHeight="1">
      <c r="B531" s="102">
        <v>520</v>
      </c>
      <c r="C531" s="72" t="s">
        <v>93</v>
      </c>
      <c r="D531" s="72" t="s">
        <v>236</v>
      </c>
      <c r="E531" s="179" t="str">
        <f t="shared" si="16"/>
        <v>Kardiotokografas Avalon FM30</v>
      </c>
      <c r="F531" s="52">
        <v>4</v>
      </c>
      <c r="G531" s="46">
        <v>2</v>
      </c>
      <c r="H531" s="102"/>
      <c r="I531" s="111">
        <f t="shared" si="17"/>
        <v>0</v>
      </c>
    </row>
    <row r="532" spans="2:9" s="140" customFormat="1" ht="12.75" customHeight="1">
      <c r="B532" s="102">
        <v>521</v>
      </c>
      <c r="C532" s="72" t="s">
        <v>93</v>
      </c>
      <c r="D532" s="72" t="s">
        <v>338</v>
      </c>
      <c r="E532" s="179" t="str">
        <f t="shared" si="16"/>
        <v>Kardiotokografas Corometrics</v>
      </c>
      <c r="F532" s="64">
        <v>2</v>
      </c>
      <c r="G532" s="51">
        <v>2</v>
      </c>
      <c r="H532" s="102"/>
      <c r="I532" s="111">
        <f t="shared" si="17"/>
        <v>0</v>
      </c>
    </row>
    <row r="533" spans="2:9" s="140" customFormat="1" ht="12.75" customHeight="1">
      <c r="B533" s="102">
        <v>522</v>
      </c>
      <c r="C533" s="72" t="s">
        <v>93</v>
      </c>
      <c r="D533" s="73" t="s">
        <v>94</v>
      </c>
      <c r="E533" s="179" t="str">
        <f t="shared" si="16"/>
        <v>Kardiotokografas EDAN F3</v>
      </c>
      <c r="F533" s="64">
        <v>1</v>
      </c>
      <c r="G533" s="51">
        <v>2</v>
      </c>
      <c r="H533" s="102"/>
      <c r="I533" s="111">
        <f t="shared" si="17"/>
        <v>0</v>
      </c>
    </row>
    <row r="534" spans="2:9" s="140" customFormat="1">
      <c r="B534" s="102">
        <v>523</v>
      </c>
      <c r="C534" s="189" t="s">
        <v>428</v>
      </c>
      <c r="D534" s="189" t="s">
        <v>429</v>
      </c>
      <c r="E534" s="179" t="str">
        <f t="shared" si="16"/>
        <v>Kompiuterinė EKG sistema R-Scribe</v>
      </c>
      <c r="F534" s="52">
        <v>4</v>
      </c>
      <c r="G534" s="51">
        <v>2</v>
      </c>
      <c r="H534" s="102"/>
      <c r="I534" s="111">
        <f t="shared" si="17"/>
        <v>0</v>
      </c>
    </row>
    <row r="535" spans="2:9" s="140" customFormat="1" ht="12.75" customHeight="1">
      <c r="B535" s="102">
        <v>524</v>
      </c>
      <c r="C535" s="69" t="s">
        <v>670</v>
      </c>
      <c r="D535" s="71" t="s">
        <v>671</v>
      </c>
      <c r="E535" s="179" t="str">
        <f t="shared" si="16"/>
        <v>Lazeris venų varikozės gydymui Venacure 1470 Pro</v>
      </c>
      <c r="F535" s="64">
        <v>2</v>
      </c>
      <c r="G535" s="92">
        <v>2</v>
      </c>
      <c r="H535" s="102"/>
      <c r="I535" s="111">
        <f t="shared" si="17"/>
        <v>0</v>
      </c>
    </row>
    <row r="536" spans="2:9" s="140" customFormat="1" ht="12.75" customHeight="1">
      <c r="B536" s="102">
        <v>525</v>
      </c>
      <c r="C536" s="197" t="s">
        <v>132</v>
      </c>
      <c r="D536" s="197" t="s">
        <v>248</v>
      </c>
      <c r="E536" s="179" t="str">
        <f t="shared" si="16"/>
        <v>Monitorius BeneView T5</v>
      </c>
      <c r="F536" s="89" t="s">
        <v>278</v>
      </c>
      <c r="G536" s="93">
        <v>2</v>
      </c>
      <c r="H536" s="102"/>
      <c r="I536" s="111">
        <f t="shared" si="17"/>
        <v>0</v>
      </c>
    </row>
    <row r="537" spans="2:9" s="140" customFormat="1" ht="12.75" customHeight="1">
      <c r="B537" s="102">
        <v>526</v>
      </c>
      <c r="C537" s="198" t="s">
        <v>132</v>
      </c>
      <c r="D537" s="190" t="s">
        <v>679</v>
      </c>
      <c r="E537" s="179" t="str">
        <f t="shared" si="16"/>
        <v>Monitorius CVSM 6000</v>
      </c>
      <c r="F537" s="64">
        <v>2</v>
      </c>
      <c r="G537" s="93">
        <v>2</v>
      </c>
      <c r="H537" s="102"/>
      <c r="I537" s="111">
        <f t="shared" si="17"/>
        <v>0</v>
      </c>
    </row>
    <row r="538" spans="2:9" s="140" customFormat="1" ht="12.75" customHeight="1">
      <c r="B538" s="102">
        <v>527</v>
      </c>
      <c r="C538" s="72" t="s">
        <v>132</v>
      </c>
      <c r="D538" s="69" t="s">
        <v>147</v>
      </c>
      <c r="E538" s="179" t="str">
        <f t="shared" si="16"/>
        <v>Monitorius DASH 3000/4000 V5</v>
      </c>
      <c r="F538" s="94">
        <v>6</v>
      </c>
      <c r="G538" s="52">
        <v>2</v>
      </c>
      <c r="H538" s="102"/>
      <c r="I538" s="111">
        <f t="shared" si="17"/>
        <v>0</v>
      </c>
    </row>
    <row r="539" spans="2:9" s="140" customFormat="1" ht="12.75" customHeight="1">
      <c r="B539" s="102">
        <v>528</v>
      </c>
      <c r="C539" s="72" t="s">
        <v>132</v>
      </c>
      <c r="D539" s="69" t="s">
        <v>562</v>
      </c>
      <c r="E539" s="179" t="str">
        <f t="shared" si="16"/>
        <v>Monitorius DATEX</v>
      </c>
      <c r="F539" s="46">
        <v>2</v>
      </c>
      <c r="G539" s="52">
        <v>2</v>
      </c>
      <c r="H539" s="102"/>
      <c r="I539" s="111">
        <f t="shared" si="17"/>
        <v>0</v>
      </c>
    </row>
    <row r="540" spans="2:9" s="140" customFormat="1" ht="12.75" customHeight="1">
      <c r="B540" s="102">
        <v>529</v>
      </c>
      <c r="C540" s="69" t="s">
        <v>132</v>
      </c>
      <c r="D540" s="69" t="s">
        <v>680</v>
      </c>
      <c r="E540" s="179" t="str">
        <f t="shared" si="16"/>
        <v>Monitorius Efficia CM120“</v>
      </c>
      <c r="F540" s="46">
        <v>8</v>
      </c>
      <c r="G540" s="52">
        <v>2</v>
      </c>
      <c r="H540" s="102"/>
      <c r="I540" s="111">
        <f t="shared" si="17"/>
        <v>0</v>
      </c>
    </row>
    <row r="541" spans="2:9" s="140" customFormat="1" ht="12.75" customHeight="1">
      <c r="B541" s="102">
        <v>530</v>
      </c>
      <c r="C541" s="199" t="s">
        <v>132</v>
      </c>
      <c r="D541" s="72" t="s">
        <v>418</v>
      </c>
      <c r="E541" s="179" t="str">
        <f t="shared" si="16"/>
        <v>Monitorius Elite V5/iM20</v>
      </c>
      <c r="F541" s="46">
        <v>1</v>
      </c>
      <c r="G541" s="52">
        <v>2</v>
      </c>
      <c r="H541" s="102"/>
      <c r="I541" s="111">
        <f t="shared" si="17"/>
        <v>0</v>
      </c>
    </row>
    <row r="542" spans="2:9" s="140" customFormat="1" ht="12.75" customHeight="1">
      <c r="B542" s="102">
        <v>531</v>
      </c>
      <c r="C542" s="200" t="s">
        <v>132</v>
      </c>
      <c r="D542" s="186" t="s">
        <v>681</v>
      </c>
      <c r="E542" s="179" t="str">
        <f t="shared" si="16"/>
        <v>Monitorius Imec</v>
      </c>
      <c r="F542" s="64">
        <v>2</v>
      </c>
      <c r="G542" s="52">
        <v>2</v>
      </c>
      <c r="H542" s="102"/>
      <c r="I542" s="111">
        <f t="shared" si="17"/>
        <v>0</v>
      </c>
    </row>
    <row r="543" spans="2:9" s="140" customFormat="1" ht="12.75" customHeight="1">
      <c r="B543" s="102">
        <v>532</v>
      </c>
      <c r="C543" s="72" t="s">
        <v>132</v>
      </c>
      <c r="D543" s="69" t="s">
        <v>80</v>
      </c>
      <c r="E543" s="179" t="str">
        <f t="shared" ref="E543:E582" si="18">C543&amp;" "&amp;D543</f>
        <v>Monitorius Infinity Kappa</v>
      </c>
      <c r="F543" s="46">
        <v>3</v>
      </c>
      <c r="G543" s="52">
        <v>2</v>
      </c>
      <c r="H543" s="102"/>
      <c r="I543" s="111">
        <f t="shared" ref="I543:I582" si="19">F543*H543*G543</f>
        <v>0</v>
      </c>
    </row>
    <row r="544" spans="2:9" s="140" customFormat="1" ht="12.75" customHeight="1">
      <c r="B544" s="102">
        <v>533</v>
      </c>
      <c r="C544" s="69" t="s">
        <v>132</v>
      </c>
      <c r="D544" s="69" t="s">
        <v>682</v>
      </c>
      <c r="E544" s="179" t="str">
        <f t="shared" si="18"/>
        <v>Monitorius SureSigns</v>
      </c>
      <c r="F544" s="46">
        <v>8</v>
      </c>
      <c r="G544" s="52">
        <v>2</v>
      </c>
      <c r="H544" s="102"/>
      <c r="I544" s="111">
        <f t="shared" si="19"/>
        <v>0</v>
      </c>
    </row>
    <row r="545" spans="2:9" s="140" customFormat="1" ht="12.75" customHeight="1">
      <c r="B545" s="102">
        <v>534</v>
      </c>
      <c r="C545" s="72" t="s">
        <v>132</v>
      </c>
      <c r="D545" s="72" t="s">
        <v>247</v>
      </c>
      <c r="E545" s="179" t="str">
        <f t="shared" si="18"/>
        <v>Monitorius PM-7000</v>
      </c>
      <c r="F545" s="46">
        <v>4</v>
      </c>
      <c r="G545" s="52">
        <v>2</v>
      </c>
      <c r="H545" s="102"/>
      <c r="I545" s="111">
        <f t="shared" si="19"/>
        <v>0</v>
      </c>
    </row>
    <row r="546" spans="2:9" s="140" customFormat="1" ht="12.75" customHeight="1">
      <c r="B546" s="102">
        <v>535</v>
      </c>
      <c r="C546" s="72" t="s">
        <v>132</v>
      </c>
      <c r="D546" s="69" t="s">
        <v>683</v>
      </c>
      <c r="E546" s="179" t="str">
        <f t="shared" si="18"/>
        <v>Monitorius Space Labs</v>
      </c>
      <c r="F546" s="46">
        <v>3</v>
      </c>
      <c r="G546" s="52">
        <v>2</v>
      </c>
      <c r="H546" s="102"/>
      <c r="I546" s="111">
        <f t="shared" si="19"/>
        <v>0</v>
      </c>
    </row>
    <row r="547" spans="2:9" s="140" customFormat="1" ht="12.75" customHeight="1">
      <c r="B547" s="102">
        <v>536</v>
      </c>
      <c r="C547" s="69" t="s">
        <v>133</v>
      </c>
      <c r="D547" s="69" t="s">
        <v>687</v>
      </c>
      <c r="E547" s="179" t="str">
        <f t="shared" si="18"/>
        <v>Naujagimio stalelis CosyCot</v>
      </c>
      <c r="F547" s="46">
        <v>1</v>
      </c>
      <c r="G547" s="46">
        <v>2</v>
      </c>
      <c r="H547" s="102"/>
      <c r="I547" s="111">
        <f t="shared" si="19"/>
        <v>0</v>
      </c>
    </row>
    <row r="548" spans="2:9" s="140" customFormat="1">
      <c r="B548" s="102">
        <v>537</v>
      </c>
      <c r="C548" s="190" t="s">
        <v>694</v>
      </c>
      <c r="D548" s="190" t="s">
        <v>695</v>
      </c>
      <c r="E548" s="179" t="str">
        <f t="shared" si="18"/>
        <v>Odontologinis įrenginys DentsplySirona Intego</v>
      </c>
      <c r="F548" s="46">
        <v>1</v>
      </c>
      <c r="G548" s="46">
        <v>2</v>
      </c>
      <c r="H548" s="102"/>
      <c r="I548" s="111">
        <f t="shared" si="19"/>
        <v>0</v>
      </c>
    </row>
    <row r="549" spans="2:9" s="140" customFormat="1" ht="12.75" customHeight="1">
      <c r="B549" s="102">
        <v>538</v>
      </c>
      <c r="C549" s="125" t="s">
        <v>703</v>
      </c>
      <c r="D549" s="56" t="s">
        <v>704</v>
      </c>
      <c r="E549" s="179" t="str">
        <f t="shared" si="18"/>
        <v>Optinis biometras Tomey OA-2000</v>
      </c>
      <c r="F549" s="90">
        <v>1</v>
      </c>
      <c r="G549" s="46">
        <v>2</v>
      </c>
      <c r="H549" s="102"/>
      <c r="I549" s="111">
        <f t="shared" si="19"/>
        <v>0</v>
      </c>
    </row>
    <row r="550" spans="2:9" s="140" customFormat="1" ht="12.75" customHeight="1">
      <c r="B550" s="102">
        <v>539</v>
      </c>
      <c r="C550" s="72" t="s">
        <v>280</v>
      </c>
      <c r="D550" s="72" t="s">
        <v>281</v>
      </c>
      <c r="E550" s="179" t="str">
        <f t="shared" si="18"/>
        <v>Plovimo dezinfekavimo mašina KEN Sirius 731</v>
      </c>
      <c r="F550" s="46">
        <v>1</v>
      </c>
      <c r="G550" s="46">
        <v>2</v>
      </c>
      <c r="H550" s="102"/>
      <c r="I550" s="111">
        <f t="shared" si="19"/>
        <v>0</v>
      </c>
    </row>
    <row r="551" spans="2:9" s="140" customFormat="1" ht="12.75" customHeight="1">
      <c r="B551" s="102">
        <v>540</v>
      </c>
      <c r="C551" s="189" t="s">
        <v>705</v>
      </c>
      <c r="D551" s="189" t="s">
        <v>706</v>
      </c>
      <c r="E551" s="179" t="str">
        <f t="shared" si="18"/>
        <v>Plovimo-dezinfekavimo mašina KEN 2311</v>
      </c>
      <c r="F551" s="86" t="s">
        <v>278</v>
      </c>
      <c r="G551" s="46">
        <v>2</v>
      </c>
      <c r="H551" s="102"/>
      <c r="I551" s="111">
        <f t="shared" si="19"/>
        <v>0</v>
      </c>
    </row>
    <row r="552" spans="2:9" s="140" customFormat="1" ht="12.75" customHeight="1">
      <c r="B552" s="102">
        <v>541</v>
      </c>
      <c r="C552" s="186" t="s">
        <v>487</v>
      </c>
      <c r="D552" s="186" t="s">
        <v>497</v>
      </c>
      <c r="E552" s="179" t="str">
        <f t="shared" si="18"/>
        <v>Pulsoksimetras ME 5</v>
      </c>
      <c r="F552" s="107" t="s">
        <v>278</v>
      </c>
      <c r="G552" s="46">
        <v>2</v>
      </c>
      <c r="H552" s="102"/>
      <c r="I552" s="111">
        <f t="shared" si="19"/>
        <v>0</v>
      </c>
    </row>
    <row r="553" spans="2:9" s="140" customFormat="1" ht="12.75" customHeight="1">
      <c r="B553" s="102">
        <v>542</v>
      </c>
      <c r="C553" s="186" t="s">
        <v>487</v>
      </c>
      <c r="D553" s="186" t="s">
        <v>488</v>
      </c>
      <c r="E553" s="179" t="str">
        <f t="shared" si="18"/>
        <v>Pulsoksimetras PM 60</v>
      </c>
      <c r="F553" s="64">
        <v>2</v>
      </c>
      <c r="G553" s="46">
        <v>2</v>
      </c>
      <c r="H553" s="102"/>
      <c r="I553" s="111">
        <f t="shared" si="19"/>
        <v>0</v>
      </c>
    </row>
    <row r="554" spans="2:9" s="140" customFormat="1" ht="12.75" customHeight="1">
      <c r="B554" s="102">
        <v>543</v>
      </c>
      <c r="C554" s="69" t="s">
        <v>161</v>
      </c>
      <c r="D554" s="69" t="s">
        <v>458</v>
      </c>
      <c r="E554" s="179" t="str">
        <f t="shared" si="18"/>
        <v>Pulsooksimetras Autocorr</v>
      </c>
      <c r="F554" s="46">
        <v>2</v>
      </c>
      <c r="G554" s="46">
        <v>2</v>
      </c>
      <c r="H554" s="102"/>
      <c r="I554" s="111">
        <f t="shared" si="19"/>
        <v>0</v>
      </c>
    </row>
    <row r="555" spans="2:9" s="140" customFormat="1" ht="12.75" customHeight="1">
      <c r="B555" s="102">
        <v>544</v>
      </c>
      <c r="C555" s="69" t="s">
        <v>161</v>
      </c>
      <c r="D555" s="73" t="s">
        <v>162</v>
      </c>
      <c r="E555" s="179" t="str">
        <f t="shared" si="18"/>
        <v>Pulsooksimetras EDAN H100B</v>
      </c>
      <c r="F555" s="90">
        <v>1</v>
      </c>
      <c r="G555" s="46">
        <v>2</v>
      </c>
      <c r="H555" s="102"/>
      <c r="I555" s="111">
        <f t="shared" si="19"/>
        <v>0</v>
      </c>
    </row>
    <row r="556" spans="2:9" s="140" customFormat="1" ht="12.75" customHeight="1">
      <c r="B556" s="102">
        <v>545</v>
      </c>
      <c r="C556" s="76" t="s">
        <v>161</v>
      </c>
      <c r="D556" s="69" t="s">
        <v>163</v>
      </c>
      <c r="E556" s="179" t="str">
        <f t="shared" si="18"/>
        <v>Pulsooksimetras ONYX</v>
      </c>
      <c r="F556" s="46">
        <v>1</v>
      </c>
      <c r="G556" s="46">
        <v>2</v>
      </c>
      <c r="H556" s="102"/>
      <c r="I556" s="111">
        <f t="shared" si="19"/>
        <v>0</v>
      </c>
    </row>
    <row r="557" spans="2:9" s="140" customFormat="1" ht="12.75" customHeight="1">
      <c r="B557" s="102">
        <v>546</v>
      </c>
      <c r="C557" s="69" t="s">
        <v>161</v>
      </c>
      <c r="D557" s="77" t="s">
        <v>164</v>
      </c>
      <c r="E557" s="179" t="str">
        <f t="shared" si="18"/>
        <v>Pulsooksimetras RAD-5</v>
      </c>
      <c r="F557" s="47" t="s">
        <v>278</v>
      </c>
      <c r="G557" s="46">
        <v>2</v>
      </c>
      <c r="H557" s="102"/>
      <c r="I557" s="201">
        <f t="shared" si="19"/>
        <v>0</v>
      </c>
    </row>
    <row r="558" spans="2:9" s="140" customFormat="1" ht="12.75" customHeight="1">
      <c r="B558" s="102">
        <v>547</v>
      </c>
      <c r="C558" s="74" t="s">
        <v>161</v>
      </c>
      <c r="D558" s="69" t="s">
        <v>708</v>
      </c>
      <c r="E558" s="179" t="str">
        <f t="shared" si="18"/>
        <v>Pulsooksimetras SmartOx</v>
      </c>
      <c r="F558" s="46">
        <v>4</v>
      </c>
      <c r="G558" s="46">
        <v>2</v>
      </c>
      <c r="H558" s="102"/>
      <c r="I558" s="111">
        <f t="shared" si="19"/>
        <v>0</v>
      </c>
    </row>
    <row r="559" spans="2:9" s="140" customFormat="1" ht="12.75" customHeight="1">
      <c r="B559" s="102">
        <v>548</v>
      </c>
      <c r="C559" s="190" t="s">
        <v>544</v>
      </c>
      <c r="D559" s="69" t="s">
        <v>545</v>
      </c>
      <c r="E559" s="179" t="str">
        <f t="shared" si="18"/>
        <v>Regos lauko analizatorius HFA 3 840</v>
      </c>
      <c r="F559" s="46">
        <v>1</v>
      </c>
      <c r="G559" s="46">
        <v>2</v>
      </c>
      <c r="H559" s="102"/>
      <c r="I559" s="111">
        <f t="shared" si="19"/>
        <v>0</v>
      </c>
    </row>
    <row r="560" spans="2:9" s="140" customFormat="1" ht="12.75" customHeight="1">
      <c r="B560" s="102">
        <v>549</v>
      </c>
      <c r="C560" s="69" t="s">
        <v>171</v>
      </c>
      <c r="D560" s="69" t="s">
        <v>711</v>
      </c>
      <c r="E560" s="179" t="str">
        <f t="shared" si="18"/>
        <v>Ryškintojas CONICA MINOLTA SRX-101A</v>
      </c>
      <c r="F560" s="46">
        <v>1</v>
      </c>
      <c r="G560" s="47" t="s">
        <v>381</v>
      </c>
      <c r="H560" s="102"/>
      <c r="I560" s="111">
        <f t="shared" si="19"/>
        <v>0</v>
      </c>
    </row>
    <row r="561" spans="2:9" s="140" customFormat="1" ht="12.75" customHeight="1">
      <c r="B561" s="102">
        <v>550</v>
      </c>
      <c r="C561" s="69" t="s">
        <v>712</v>
      </c>
      <c r="D561" s="69" t="s">
        <v>713</v>
      </c>
      <c r="E561" s="179" t="str">
        <f t="shared" si="18"/>
        <v>Ryškintojas terminis CONICA MINOLTA Dry-Pro832</v>
      </c>
      <c r="F561" s="46">
        <v>1</v>
      </c>
      <c r="G561" s="49" t="s">
        <v>381</v>
      </c>
      <c r="H561" s="102"/>
      <c r="I561" s="111">
        <f t="shared" si="19"/>
        <v>0</v>
      </c>
    </row>
    <row r="562" spans="2:9" s="140" customFormat="1" ht="12.75" customHeight="1">
      <c r="B562" s="102">
        <v>551</v>
      </c>
      <c r="C562" s="69" t="s">
        <v>712</v>
      </c>
      <c r="D562" s="69" t="s">
        <v>172</v>
      </c>
      <c r="E562" s="179" t="str">
        <f t="shared" si="18"/>
        <v>Ryškintojas terminis HORIZON GS</v>
      </c>
      <c r="F562" s="46">
        <v>1</v>
      </c>
      <c r="G562" s="49" t="s">
        <v>381</v>
      </c>
      <c r="H562" s="102"/>
      <c r="I562" s="111">
        <f t="shared" si="19"/>
        <v>0</v>
      </c>
    </row>
    <row r="563" spans="2:9" s="140" customFormat="1" ht="12.75" customHeight="1">
      <c r="B563" s="102">
        <v>552</v>
      </c>
      <c r="C563" s="69" t="s">
        <v>714</v>
      </c>
      <c r="D563" s="133" t="s">
        <v>715</v>
      </c>
      <c r="E563" s="179" t="str">
        <f t="shared" si="18"/>
        <v>Rotacinis terminis siūlėtuvas SGR30S</v>
      </c>
      <c r="F563" s="46">
        <v>1</v>
      </c>
      <c r="G563" s="64">
        <v>4</v>
      </c>
      <c r="H563" s="102"/>
      <c r="I563" s="111">
        <f t="shared" si="19"/>
        <v>0</v>
      </c>
    </row>
    <row r="564" spans="2:9" s="140" customFormat="1" ht="12.75" customHeight="1">
      <c r="B564" s="102">
        <v>553</v>
      </c>
      <c r="C564" s="69" t="s">
        <v>173</v>
      </c>
      <c r="D564" s="69" t="s">
        <v>174</v>
      </c>
      <c r="E564" s="179" t="str">
        <f t="shared" si="18"/>
        <v>Sensi-densitometras DARKSCAN DUO</v>
      </c>
      <c r="F564" s="46">
        <v>1</v>
      </c>
      <c r="G564" s="49" t="s">
        <v>381</v>
      </c>
      <c r="H564" s="102"/>
      <c r="I564" s="111">
        <f t="shared" si="19"/>
        <v>0</v>
      </c>
    </row>
    <row r="565" spans="2:9" s="140" customFormat="1" ht="12.75" customHeight="1">
      <c r="B565" s="102">
        <v>554</v>
      </c>
      <c r="C565" s="189" t="s">
        <v>298</v>
      </c>
      <c r="D565" s="189" t="s">
        <v>299</v>
      </c>
      <c r="E565" s="179" t="str">
        <f t="shared" si="18"/>
        <v>Šildomas naujagimio reanimacinis stalelis IW934</v>
      </c>
      <c r="F565" s="46">
        <v>2</v>
      </c>
      <c r="G565" s="89" t="s">
        <v>279</v>
      </c>
      <c r="H565" s="102"/>
      <c r="I565" s="111">
        <f t="shared" si="19"/>
        <v>0</v>
      </c>
    </row>
    <row r="566" spans="2:9" s="140" customFormat="1" ht="12.75" customHeight="1">
      <c r="B566" s="102">
        <v>555</v>
      </c>
      <c r="C566" s="73" t="s">
        <v>186</v>
      </c>
      <c r="D566" s="69" t="s">
        <v>480</v>
      </c>
      <c r="E566" s="179" t="str">
        <f t="shared" si="18"/>
        <v>Širdies stimuliatorius Easypase 4427</v>
      </c>
      <c r="F566" s="46">
        <v>1</v>
      </c>
      <c r="G566" s="64">
        <v>2</v>
      </c>
      <c r="H566" s="102"/>
      <c r="I566" s="111">
        <f t="shared" si="19"/>
        <v>0</v>
      </c>
    </row>
    <row r="567" spans="2:9" s="140" customFormat="1" ht="12.75" customHeight="1">
      <c r="B567" s="102">
        <v>556</v>
      </c>
      <c r="C567" s="131" t="s">
        <v>547</v>
      </c>
      <c r="D567" s="202" t="s">
        <v>574</v>
      </c>
      <c r="E567" s="179" t="str">
        <f t="shared" si="18"/>
        <v>Ultragarsinė transkaranijinės doplerografijos sistema Neuralk Analytics/Lucid M1</v>
      </c>
      <c r="F567" s="108">
        <v>1</v>
      </c>
      <c r="G567" s="64">
        <v>2</v>
      </c>
      <c r="H567" s="102"/>
      <c r="I567" s="111">
        <f t="shared" si="19"/>
        <v>0</v>
      </c>
    </row>
    <row r="568" spans="2:9" s="140" customFormat="1" ht="12.75" customHeight="1">
      <c r="B568" s="102">
        <v>557</v>
      </c>
      <c r="C568" s="69" t="s">
        <v>725</v>
      </c>
      <c r="D568" s="69" t="s">
        <v>726</v>
      </c>
      <c r="E568" s="179" t="str">
        <f t="shared" si="18"/>
        <v>Vaistų dozatorius AITECS</v>
      </c>
      <c r="F568" s="46">
        <v>3</v>
      </c>
      <c r="G568" s="64">
        <v>2</v>
      </c>
      <c r="H568" s="102"/>
      <c r="I568" s="111">
        <f t="shared" si="19"/>
        <v>0</v>
      </c>
    </row>
    <row r="569" spans="2:9" s="140" customFormat="1" ht="12.75" customHeight="1">
      <c r="B569" s="102">
        <v>558</v>
      </c>
      <c r="C569" s="69" t="s">
        <v>725</v>
      </c>
      <c r="D569" s="69" t="s">
        <v>525</v>
      </c>
      <c r="E569" s="179" t="str">
        <f t="shared" si="18"/>
        <v>Vaistų dozatorius B/BRAUN</v>
      </c>
      <c r="F569" s="110">
        <v>30</v>
      </c>
      <c r="G569" s="64">
        <v>2</v>
      </c>
      <c r="H569" s="102"/>
      <c r="I569" s="111">
        <f t="shared" si="19"/>
        <v>0</v>
      </c>
    </row>
    <row r="570" spans="2:9" s="140" customFormat="1" ht="12.75" customHeight="1">
      <c r="B570" s="102">
        <v>559</v>
      </c>
      <c r="C570" s="73" t="s">
        <v>725</v>
      </c>
      <c r="D570" s="73" t="s">
        <v>468</v>
      </c>
      <c r="E570" s="179" t="str">
        <f t="shared" si="18"/>
        <v>Vaistų dozatorius SEP/SP</v>
      </c>
      <c r="F570" s="64">
        <v>40</v>
      </c>
      <c r="G570" s="64">
        <v>2</v>
      </c>
      <c r="H570" s="102"/>
      <c r="I570" s="111">
        <f t="shared" si="19"/>
        <v>0</v>
      </c>
    </row>
    <row r="571" spans="2:9" s="140" customFormat="1" ht="12.75" customHeight="1">
      <c r="B571" s="102">
        <v>560</v>
      </c>
      <c r="C571" s="78" t="s">
        <v>725</v>
      </c>
      <c r="D571" s="78" t="s">
        <v>196</v>
      </c>
      <c r="E571" s="179" t="str">
        <f t="shared" si="18"/>
        <v>Vaistų dozatorius TE 371 TIVA</v>
      </c>
      <c r="F571" s="91">
        <v>2</v>
      </c>
      <c r="G571" s="64">
        <v>2</v>
      </c>
      <c r="H571" s="102"/>
      <c r="I571" s="111">
        <f t="shared" si="19"/>
        <v>0</v>
      </c>
    </row>
    <row r="572" spans="2:9" s="140" customFormat="1" ht="12.75" customHeight="1">
      <c r="B572" s="102">
        <v>561</v>
      </c>
      <c r="C572" s="78" t="s">
        <v>203</v>
      </c>
      <c r="D572" s="78" t="s">
        <v>204</v>
      </c>
      <c r="E572" s="179" t="str">
        <f t="shared" si="18"/>
        <v>Veloergometras CORIVAL</v>
      </c>
      <c r="F572" s="91">
        <v>1</v>
      </c>
      <c r="G572" s="49" t="s">
        <v>279</v>
      </c>
      <c r="H572" s="102"/>
      <c r="I572" s="111">
        <f t="shared" si="19"/>
        <v>0</v>
      </c>
    </row>
    <row r="573" spans="2:9" s="140" customFormat="1" ht="12.75" customHeight="1">
      <c r="B573" s="102">
        <v>562</v>
      </c>
      <c r="C573" s="75" t="s">
        <v>205</v>
      </c>
      <c r="D573" s="73" t="s">
        <v>206</v>
      </c>
      <c r="E573" s="179" t="str">
        <f t="shared" si="18"/>
        <v>Video endoskopinė sistema Olympus (elektropeilis) EXERA 2 (Var3)</v>
      </c>
      <c r="F573" s="64">
        <v>1</v>
      </c>
      <c r="G573" s="64">
        <v>2</v>
      </c>
      <c r="H573" s="102"/>
      <c r="I573" s="111">
        <f t="shared" si="19"/>
        <v>0</v>
      </c>
    </row>
    <row r="574" spans="2:9" s="140" customFormat="1" ht="12.75" customHeight="1">
      <c r="B574" s="102">
        <v>563</v>
      </c>
      <c r="C574" s="75" t="s">
        <v>728</v>
      </c>
      <c r="D574" s="75" t="s">
        <v>729</v>
      </c>
      <c r="E574" s="179" t="str">
        <f t="shared" si="18"/>
        <v>Videolaringoskopas C-MAC</v>
      </c>
      <c r="F574" s="64">
        <v>1</v>
      </c>
      <c r="G574" s="64">
        <v>2</v>
      </c>
      <c r="H574" s="102"/>
      <c r="I574" s="111">
        <f t="shared" si="19"/>
        <v>0</v>
      </c>
    </row>
    <row r="575" spans="2:9" s="140" customFormat="1" ht="12.75" customHeight="1">
      <c r="B575" s="102">
        <v>564</v>
      </c>
      <c r="C575" s="33" t="s">
        <v>95</v>
      </c>
      <c r="D575" s="33" t="s">
        <v>551</v>
      </c>
      <c r="E575" s="179" t="str">
        <f t="shared" si="18"/>
        <v>Kompresorius ABAC</v>
      </c>
      <c r="F575" s="102">
        <v>4</v>
      </c>
      <c r="G575" s="95">
        <v>24</v>
      </c>
      <c r="H575" s="102"/>
      <c r="I575" s="111">
        <f t="shared" si="19"/>
        <v>0</v>
      </c>
    </row>
    <row r="576" spans="2:9" s="140" customFormat="1" ht="12.75" customHeight="1">
      <c r="B576" s="102">
        <v>565</v>
      </c>
      <c r="C576" s="33" t="s">
        <v>95</v>
      </c>
      <c r="D576" s="33" t="s">
        <v>96</v>
      </c>
      <c r="E576" s="179" t="str">
        <f t="shared" si="18"/>
        <v>Kompresorius BOGE</v>
      </c>
      <c r="F576" s="102">
        <v>3</v>
      </c>
      <c r="G576" s="95">
        <v>24</v>
      </c>
      <c r="H576" s="102"/>
      <c r="I576" s="111">
        <f t="shared" si="19"/>
        <v>0</v>
      </c>
    </row>
    <row r="577" spans="2:10" s="140" customFormat="1" ht="12.75" customHeight="1">
      <c r="B577" s="102">
        <v>566</v>
      </c>
      <c r="C577" s="33" t="s">
        <v>199</v>
      </c>
      <c r="D577" s="33" t="s">
        <v>552</v>
      </c>
      <c r="E577" s="179" t="str">
        <f t="shared" si="18"/>
        <v>Vakuumo agregatas AV63B</v>
      </c>
      <c r="F577" s="102">
        <v>1</v>
      </c>
      <c r="G577" s="95">
        <v>24</v>
      </c>
      <c r="H577" s="102"/>
      <c r="I577" s="111">
        <f t="shared" si="19"/>
        <v>0</v>
      </c>
    </row>
    <row r="578" spans="2:10" s="140" customFormat="1" ht="12.75" customHeight="1">
      <c r="B578" s="102">
        <v>567</v>
      </c>
      <c r="C578" s="33" t="s">
        <v>199</v>
      </c>
      <c r="D578" s="33" t="s">
        <v>200</v>
      </c>
      <c r="E578" s="179" t="str">
        <f t="shared" si="18"/>
        <v>Vakuumo agregatas NOVAIR</v>
      </c>
      <c r="F578" s="102">
        <v>3</v>
      </c>
      <c r="G578" s="95">
        <v>24</v>
      </c>
      <c r="H578" s="102"/>
      <c r="I578" s="111">
        <f t="shared" si="19"/>
        <v>0</v>
      </c>
    </row>
    <row r="579" spans="2:10" s="140" customFormat="1" ht="12.75" customHeight="1">
      <c r="B579" s="102">
        <v>568</v>
      </c>
      <c r="C579" s="35" t="s">
        <v>146</v>
      </c>
      <c r="D579" s="33" t="s">
        <v>200</v>
      </c>
      <c r="E579" s="179" t="str">
        <f t="shared" si="18"/>
        <v>Oro šaldytuvas NOVAIR</v>
      </c>
      <c r="F579" s="102">
        <v>1</v>
      </c>
      <c r="G579" s="95">
        <v>24</v>
      </c>
      <c r="H579" s="102"/>
      <c r="I579" s="111">
        <f t="shared" si="19"/>
        <v>0</v>
      </c>
    </row>
    <row r="580" spans="2:10" s="140" customFormat="1" ht="12.75" customHeight="1">
      <c r="B580" s="102">
        <v>569</v>
      </c>
      <c r="C580" s="33" t="s">
        <v>146</v>
      </c>
      <c r="D580" s="33" t="s">
        <v>553</v>
      </c>
      <c r="E580" s="179" t="str">
        <f t="shared" si="18"/>
        <v>Oro šaldytuvas AMD12</v>
      </c>
      <c r="F580" s="102">
        <v>1</v>
      </c>
      <c r="G580" s="95">
        <v>24</v>
      </c>
      <c r="H580" s="102"/>
      <c r="I580" s="111">
        <f t="shared" si="19"/>
        <v>0</v>
      </c>
    </row>
    <row r="581" spans="2:10" s="140" customFormat="1" ht="12.75" customHeight="1">
      <c r="B581" s="102">
        <v>570</v>
      </c>
      <c r="C581" s="33" t="s">
        <v>146</v>
      </c>
      <c r="D581" s="36" t="s">
        <v>96</v>
      </c>
      <c r="E581" s="179" t="str">
        <f t="shared" si="18"/>
        <v>Oro šaldytuvas BOGE</v>
      </c>
      <c r="F581" s="102">
        <v>3</v>
      </c>
      <c r="G581" s="96">
        <v>24</v>
      </c>
      <c r="H581" s="102"/>
      <c r="I581" s="111">
        <f t="shared" si="19"/>
        <v>0</v>
      </c>
    </row>
    <row r="582" spans="2:10" s="140" customFormat="1" ht="12.75" customHeight="1">
      <c r="B582" s="102">
        <v>571</v>
      </c>
      <c r="C582" s="35" t="s">
        <v>146</v>
      </c>
      <c r="D582" s="33" t="s">
        <v>471</v>
      </c>
      <c r="E582" s="179" t="str">
        <f t="shared" si="18"/>
        <v>Oro šaldytuvas ULTRATRAC SD 0050</v>
      </c>
      <c r="F582" s="102">
        <v>1</v>
      </c>
      <c r="G582" s="97">
        <v>24</v>
      </c>
      <c r="H582" s="102"/>
      <c r="I582" s="111">
        <f t="shared" si="19"/>
        <v>0</v>
      </c>
    </row>
    <row r="583" spans="2:10" s="5" customFormat="1" ht="12.75" customHeight="1">
      <c r="B583" s="6"/>
      <c r="C583" s="39"/>
      <c r="D583" s="39"/>
      <c r="E583" s="10"/>
      <c r="F583" s="17"/>
      <c r="G583" s="98"/>
      <c r="H583" s="25"/>
      <c r="I583" s="17"/>
    </row>
    <row r="584" spans="2:10" s="5" customFormat="1" ht="12.75" customHeight="1">
      <c r="B584" s="68"/>
      <c r="C584" s="117"/>
      <c r="D584" s="117"/>
      <c r="E584" s="220" t="s">
        <v>806</v>
      </c>
      <c r="F584" s="220"/>
      <c r="G584" s="220"/>
      <c r="H584" s="220"/>
      <c r="I584" s="220"/>
      <c r="J584" s="68"/>
    </row>
    <row r="585" spans="2:10" s="5" customFormat="1" ht="5.25" customHeight="1">
      <c r="B585" s="65"/>
      <c r="C585" s="4"/>
      <c r="D585" s="4"/>
      <c r="E585" s="70"/>
      <c r="F585" s="4"/>
      <c r="G585" s="50"/>
      <c r="H585" s="28"/>
      <c r="I585" s="17"/>
    </row>
    <row r="586" spans="2:10" s="5" customFormat="1" ht="12.75" customHeight="1">
      <c r="B586" s="68"/>
      <c r="C586" s="117"/>
      <c r="D586" s="117"/>
      <c r="E586" s="220" t="s">
        <v>601</v>
      </c>
      <c r="F586" s="220"/>
      <c r="G586" s="220"/>
      <c r="H586" s="220"/>
      <c r="I586" s="220"/>
      <c r="J586" s="68"/>
    </row>
    <row r="587" spans="2:10" s="5" customFormat="1" ht="12.75" customHeight="1">
      <c r="B587" s="4"/>
      <c r="C587" s="4"/>
      <c r="D587" s="4"/>
      <c r="E587" s="4"/>
      <c r="F587" s="4"/>
      <c r="G587" s="50"/>
      <c r="H587" s="27"/>
      <c r="I587" s="17"/>
    </row>
    <row r="588" spans="2:10" ht="39.6">
      <c r="B588" s="2" t="s">
        <v>267</v>
      </c>
      <c r="E588" s="3" t="s">
        <v>569</v>
      </c>
      <c r="F588" s="2" t="s">
        <v>568</v>
      </c>
      <c r="G588" s="26" t="s">
        <v>308</v>
      </c>
      <c r="H588" s="26" t="s">
        <v>380</v>
      </c>
      <c r="I588" s="2" t="s">
        <v>384</v>
      </c>
    </row>
    <row r="589" spans="2:10" ht="13.2">
      <c r="B589" s="1">
        <v>572</v>
      </c>
      <c r="E589" s="13" t="s">
        <v>805</v>
      </c>
      <c r="F589" s="102"/>
      <c r="G589" s="112" t="s">
        <v>350</v>
      </c>
      <c r="H589" s="32" t="s">
        <v>278</v>
      </c>
      <c r="I589" s="8"/>
    </row>
    <row r="590" spans="2:10" ht="13.2">
      <c r="B590" s="45">
        <v>573</v>
      </c>
      <c r="E590" s="63" t="s">
        <v>502</v>
      </c>
      <c r="F590" s="2" t="s">
        <v>566</v>
      </c>
      <c r="G590" s="118" t="s">
        <v>771</v>
      </c>
      <c r="H590" s="32" t="s">
        <v>278</v>
      </c>
      <c r="I590" s="8"/>
    </row>
    <row r="591" spans="2:10" ht="13.2">
      <c r="B591" s="1">
        <v>574</v>
      </c>
      <c r="E591" s="63" t="s">
        <v>503</v>
      </c>
      <c r="F591" s="2" t="s">
        <v>566</v>
      </c>
      <c r="G591" s="118" t="s">
        <v>475</v>
      </c>
      <c r="H591" s="32" t="s">
        <v>279</v>
      </c>
      <c r="I591" s="8"/>
    </row>
    <row r="592" spans="2:10" ht="13.2">
      <c r="B592" s="207">
        <v>575</v>
      </c>
      <c r="E592" s="63" t="s">
        <v>504</v>
      </c>
      <c r="F592" s="2" t="s">
        <v>566</v>
      </c>
      <c r="G592" s="118" t="s">
        <v>475</v>
      </c>
      <c r="H592" s="32" t="s">
        <v>306</v>
      </c>
      <c r="I592" s="8"/>
    </row>
    <row r="593" spans="2:9" ht="13.2">
      <c r="B593" s="1">
        <v>576</v>
      </c>
      <c r="E593" s="13" t="s">
        <v>307</v>
      </c>
      <c r="F593" s="102" t="s">
        <v>566</v>
      </c>
      <c r="G593" s="112">
        <v>1</v>
      </c>
      <c r="H593" s="32" t="s">
        <v>279</v>
      </c>
      <c r="I593" s="8"/>
    </row>
    <row r="594" spans="2:9" ht="13.2">
      <c r="B594" s="225">
        <v>577</v>
      </c>
      <c r="E594" s="218" t="s">
        <v>760</v>
      </c>
      <c r="F594" s="221" t="s">
        <v>566</v>
      </c>
      <c r="G594" s="228" t="s">
        <v>279</v>
      </c>
      <c r="H594" s="32" t="s">
        <v>279</v>
      </c>
      <c r="I594" s="8"/>
    </row>
    <row r="595" spans="2:9" ht="13.2">
      <c r="B595" s="226"/>
      <c r="E595" s="224"/>
      <c r="F595" s="222"/>
      <c r="G595" s="229"/>
      <c r="H595" s="32" t="s">
        <v>475</v>
      </c>
      <c r="I595" s="8"/>
    </row>
    <row r="596" spans="2:9" ht="13.2">
      <c r="B596" s="227"/>
      <c r="E596" s="219"/>
      <c r="F596" s="223"/>
      <c r="G596" s="230"/>
      <c r="H596" s="32" t="s">
        <v>381</v>
      </c>
      <c r="I596" s="8"/>
    </row>
    <row r="597" spans="2:9" ht="13.2">
      <c r="B597" s="45"/>
      <c r="E597" s="213" t="s">
        <v>809</v>
      </c>
      <c r="F597" s="214"/>
      <c r="G597" s="214"/>
      <c r="H597" s="215"/>
      <c r="I597" s="8"/>
    </row>
    <row r="598" spans="2:9" ht="13.2">
      <c r="B598" s="1">
        <v>578</v>
      </c>
      <c r="E598" s="13" t="s">
        <v>274</v>
      </c>
      <c r="F598" s="102" t="s">
        <v>566</v>
      </c>
      <c r="G598" s="112">
        <v>1</v>
      </c>
      <c r="H598" s="32" t="s">
        <v>279</v>
      </c>
      <c r="I598" s="8"/>
    </row>
    <row r="599" spans="2:9" ht="13.2">
      <c r="B599" s="45">
        <v>579</v>
      </c>
      <c r="E599" s="13" t="s">
        <v>275</v>
      </c>
      <c r="F599" s="102" t="s">
        <v>566</v>
      </c>
      <c r="G599" s="112">
        <v>1</v>
      </c>
      <c r="H599" s="32" t="s">
        <v>279</v>
      </c>
      <c r="I599" s="8"/>
    </row>
    <row r="600" spans="2:9" ht="13.2">
      <c r="B600" s="1">
        <v>580</v>
      </c>
      <c r="E600" s="13" t="s">
        <v>761</v>
      </c>
      <c r="F600" s="102" t="s">
        <v>566</v>
      </c>
      <c r="G600" s="112" t="s">
        <v>278</v>
      </c>
      <c r="H600" s="32" t="s">
        <v>279</v>
      </c>
      <c r="I600" s="8"/>
    </row>
    <row r="601" spans="2:9" ht="13.2">
      <c r="B601" s="207">
        <v>581</v>
      </c>
      <c r="E601" s="13" t="s">
        <v>762</v>
      </c>
      <c r="F601" s="102" t="s">
        <v>566</v>
      </c>
      <c r="G601" s="112" t="s">
        <v>278</v>
      </c>
      <c r="H601" s="32" t="s">
        <v>279</v>
      </c>
      <c r="I601" s="8"/>
    </row>
    <row r="602" spans="2:9" ht="13.2">
      <c r="B602" s="225">
        <v>582</v>
      </c>
      <c r="E602" s="218" t="s">
        <v>763</v>
      </c>
      <c r="F602" s="221" t="s">
        <v>566</v>
      </c>
      <c r="G602" s="228">
        <v>2</v>
      </c>
      <c r="H602" s="32" t="s">
        <v>279</v>
      </c>
      <c r="I602" s="8"/>
    </row>
    <row r="603" spans="2:9" ht="13.2">
      <c r="B603" s="227"/>
      <c r="E603" s="219"/>
      <c r="F603" s="223"/>
      <c r="G603" s="230"/>
      <c r="H603" s="32" t="s">
        <v>475</v>
      </c>
      <c r="I603" s="8"/>
    </row>
    <row r="604" spans="2:9" ht="13.2">
      <c r="B604" s="135"/>
      <c r="E604" s="213" t="s">
        <v>810</v>
      </c>
      <c r="F604" s="214"/>
      <c r="G604" s="214"/>
      <c r="H604" s="215"/>
      <c r="I604" s="8"/>
    </row>
    <row r="605" spans="2:9" ht="13.2">
      <c r="B605" s="45">
        <v>583</v>
      </c>
      <c r="E605" s="3" t="s">
        <v>283</v>
      </c>
      <c r="F605" s="102" t="s">
        <v>566</v>
      </c>
      <c r="G605" s="113">
        <v>1</v>
      </c>
      <c r="H605" s="32" t="s">
        <v>277</v>
      </c>
      <c r="I605" s="8"/>
    </row>
    <row r="606" spans="2:9" ht="13.2">
      <c r="B606" s="1">
        <v>584</v>
      </c>
      <c r="E606" s="13" t="s">
        <v>765</v>
      </c>
      <c r="F606" s="102" t="s">
        <v>566</v>
      </c>
      <c r="G606" s="112" t="s">
        <v>278</v>
      </c>
      <c r="H606" s="32" t="s">
        <v>279</v>
      </c>
      <c r="I606" s="8"/>
    </row>
    <row r="607" spans="2:9" ht="13.2">
      <c r="B607" s="207">
        <v>585</v>
      </c>
      <c r="E607" s="13" t="s">
        <v>764</v>
      </c>
      <c r="F607" s="102" t="s">
        <v>566</v>
      </c>
      <c r="G607" s="112" t="s">
        <v>278</v>
      </c>
      <c r="H607" s="32" t="s">
        <v>279</v>
      </c>
      <c r="I607" s="8"/>
    </row>
    <row r="608" spans="2:9" ht="13.2">
      <c r="B608" s="1">
        <v>586</v>
      </c>
      <c r="E608" s="3" t="s">
        <v>283</v>
      </c>
      <c r="F608" s="102" t="s">
        <v>567</v>
      </c>
      <c r="G608" s="112" t="s">
        <v>278</v>
      </c>
      <c r="H608" s="32" t="s">
        <v>279</v>
      </c>
      <c r="I608" s="8"/>
    </row>
    <row r="609" spans="2:9" ht="13.2">
      <c r="B609" s="207">
        <v>587</v>
      </c>
      <c r="E609" s="13" t="s">
        <v>507</v>
      </c>
      <c r="F609" s="102" t="s">
        <v>567</v>
      </c>
      <c r="G609" s="112" t="s">
        <v>278</v>
      </c>
      <c r="H609" s="32" t="s">
        <v>279</v>
      </c>
      <c r="I609" s="8"/>
    </row>
    <row r="610" spans="2:9" ht="13.2">
      <c r="B610" s="1">
        <v>588</v>
      </c>
      <c r="E610" s="3" t="s">
        <v>563</v>
      </c>
      <c r="F610" s="102" t="s">
        <v>567</v>
      </c>
      <c r="G610" s="112" t="s">
        <v>278</v>
      </c>
      <c r="H610" s="32" t="s">
        <v>279</v>
      </c>
      <c r="I610" s="8"/>
    </row>
    <row r="611" spans="2:9" ht="13.2">
      <c r="B611" s="207">
        <v>589</v>
      </c>
      <c r="E611" s="13" t="s">
        <v>762</v>
      </c>
      <c r="F611" s="102" t="s">
        <v>567</v>
      </c>
      <c r="G611" s="112" t="s">
        <v>278</v>
      </c>
      <c r="H611" s="32" t="s">
        <v>279</v>
      </c>
      <c r="I611" s="8"/>
    </row>
    <row r="612" spans="2:9" ht="13.2">
      <c r="B612" s="1">
        <v>590</v>
      </c>
      <c r="E612" s="13" t="s">
        <v>764</v>
      </c>
      <c r="F612" s="102" t="s">
        <v>567</v>
      </c>
      <c r="G612" s="112" t="s">
        <v>278</v>
      </c>
      <c r="H612" s="32" t="s">
        <v>279</v>
      </c>
      <c r="I612" s="8"/>
    </row>
    <row r="613" spans="2:9" ht="13.2">
      <c r="B613" s="207">
        <v>591</v>
      </c>
      <c r="E613" s="13" t="s">
        <v>760</v>
      </c>
      <c r="F613" s="102" t="s">
        <v>567</v>
      </c>
      <c r="G613" s="113" t="s">
        <v>279</v>
      </c>
      <c r="H613" s="32" t="s">
        <v>279</v>
      </c>
      <c r="I613" s="8"/>
    </row>
    <row r="614" spans="2:9" ht="13.2">
      <c r="B614" s="1">
        <v>592</v>
      </c>
      <c r="E614" s="13" t="s">
        <v>763</v>
      </c>
      <c r="F614" s="102" t="s">
        <v>567</v>
      </c>
      <c r="G614" s="112" t="s">
        <v>279</v>
      </c>
      <c r="H614" s="32" t="s">
        <v>279</v>
      </c>
      <c r="I614" s="8"/>
    </row>
    <row r="615" spans="2:9" ht="13.2">
      <c r="B615" s="207">
        <v>593</v>
      </c>
      <c r="E615" s="13" t="s">
        <v>761</v>
      </c>
      <c r="F615" s="102" t="s">
        <v>567</v>
      </c>
      <c r="G615" s="112" t="s">
        <v>278</v>
      </c>
      <c r="H615" s="32" t="s">
        <v>279</v>
      </c>
      <c r="I615" s="8"/>
    </row>
    <row r="616" spans="2:9" ht="13.2">
      <c r="B616" s="1">
        <v>594</v>
      </c>
      <c r="E616" s="13" t="s">
        <v>274</v>
      </c>
      <c r="F616" s="102" t="s">
        <v>567</v>
      </c>
      <c r="G616" s="112">
        <v>1</v>
      </c>
      <c r="H616" s="32" t="s">
        <v>279</v>
      </c>
      <c r="I616" s="15"/>
    </row>
    <row r="617" spans="2:9" ht="13.2">
      <c r="B617" s="207">
        <v>595</v>
      </c>
      <c r="E617" s="13" t="s">
        <v>275</v>
      </c>
      <c r="F617" s="102" t="s">
        <v>567</v>
      </c>
      <c r="G617" s="112" t="s">
        <v>278</v>
      </c>
      <c r="H617" s="32" t="s">
        <v>279</v>
      </c>
      <c r="I617" s="15"/>
    </row>
    <row r="618" spans="2:9" ht="13.2">
      <c r="B618" s="1">
        <v>596</v>
      </c>
      <c r="E618" s="13" t="s">
        <v>766</v>
      </c>
      <c r="F618" s="102" t="s">
        <v>567</v>
      </c>
      <c r="G618" s="112" t="s">
        <v>278</v>
      </c>
      <c r="H618" s="32" t="s">
        <v>278</v>
      </c>
      <c r="I618" s="15"/>
    </row>
    <row r="619" spans="2:9" ht="13.2">
      <c r="B619" s="207">
        <v>597</v>
      </c>
      <c r="E619" s="12" t="s">
        <v>276</v>
      </c>
      <c r="F619" s="102" t="s">
        <v>567</v>
      </c>
      <c r="G619" s="113" t="s">
        <v>505</v>
      </c>
      <c r="H619" s="32" t="s">
        <v>279</v>
      </c>
      <c r="I619" s="15"/>
    </row>
    <row r="620" spans="2:9" ht="13.2" customHeight="1">
      <c r="B620" s="1">
        <v>598</v>
      </c>
      <c r="E620" s="9" t="s">
        <v>177</v>
      </c>
      <c r="F620" s="102" t="s">
        <v>567</v>
      </c>
      <c r="G620" s="113" t="s">
        <v>278</v>
      </c>
      <c r="H620" s="32" t="s">
        <v>279</v>
      </c>
      <c r="I620" s="8"/>
    </row>
    <row r="621" spans="2:9" ht="13.2" customHeight="1">
      <c r="B621" s="207">
        <v>599</v>
      </c>
      <c r="E621" s="9" t="s">
        <v>564</v>
      </c>
      <c r="F621" s="102" t="s">
        <v>567</v>
      </c>
      <c r="G621" s="113" t="s">
        <v>565</v>
      </c>
      <c r="H621" s="32" t="s">
        <v>279</v>
      </c>
      <c r="I621" s="8"/>
    </row>
    <row r="622" spans="2:9" ht="13.2" customHeight="1">
      <c r="B622" s="1">
        <v>600</v>
      </c>
      <c r="E622" s="12" t="s">
        <v>270</v>
      </c>
      <c r="F622" s="102" t="s">
        <v>567</v>
      </c>
      <c r="G622" s="112" t="s">
        <v>767</v>
      </c>
      <c r="H622" s="32" t="s">
        <v>279</v>
      </c>
      <c r="I622" s="8"/>
    </row>
    <row r="623" spans="2:9" ht="13.2" customHeight="1">
      <c r="B623" s="207">
        <v>601</v>
      </c>
      <c r="E623" s="12" t="s">
        <v>353</v>
      </c>
      <c r="F623" s="102" t="s">
        <v>567</v>
      </c>
      <c r="G623" s="112" t="s">
        <v>768</v>
      </c>
      <c r="H623" s="32" t="s">
        <v>279</v>
      </c>
      <c r="I623" s="8"/>
    </row>
    <row r="624" spans="2:9" ht="13.2" customHeight="1">
      <c r="B624" s="1">
        <v>602</v>
      </c>
      <c r="E624" s="12" t="s">
        <v>311</v>
      </c>
      <c r="F624" s="102" t="s">
        <v>567</v>
      </c>
      <c r="G624" s="112" t="s">
        <v>378</v>
      </c>
      <c r="H624" s="32" t="s">
        <v>279</v>
      </c>
      <c r="I624" s="8"/>
    </row>
    <row r="625" spans="2:9" ht="13.2" customHeight="1">
      <c r="B625" s="207">
        <v>603</v>
      </c>
      <c r="E625" s="12" t="s">
        <v>478</v>
      </c>
      <c r="F625" s="102" t="s">
        <v>567</v>
      </c>
      <c r="G625" s="112" t="s">
        <v>379</v>
      </c>
      <c r="H625" s="32" t="s">
        <v>279</v>
      </c>
      <c r="I625" s="8"/>
    </row>
    <row r="626" spans="2:9" ht="13.2" customHeight="1">
      <c r="B626" s="1">
        <v>604</v>
      </c>
      <c r="E626" s="12" t="s">
        <v>272</v>
      </c>
      <c r="F626" s="102" t="s">
        <v>567</v>
      </c>
      <c r="G626" s="112" t="s">
        <v>348</v>
      </c>
      <c r="H626" s="32" t="s">
        <v>278</v>
      </c>
      <c r="I626" s="8"/>
    </row>
    <row r="627" spans="2:9" ht="13.2" customHeight="1">
      <c r="B627" s="207">
        <v>605</v>
      </c>
      <c r="E627" s="12" t="s">
        <v>273</v>
      </c>
      <c r="F627" s="102" t="s">
        <v>567</v>
      </c>
      <c r="G627" s="112" t="s">
        <v>277</v>
      </c>
      <c r="H627" s="32" t="s">
        <v>279</v>
      </c>
      <c r="I627" s="8"/>
    </row>
    <row r="628" spans="2:9" ht="13.2" customHeight="1">
      <c r="B628" s="1">
        <v>606</v>
      </c>
      <c r="E628" s="12" t="s">
        <v>351</v>
      </c>
      <c r="F628" s="102" t="s">
        <v>567</v>
      </c>
      <c r="G628" s="113" t="s">
        <v>352</v>
      </c>
      <c r="H628" s="32" t="s">
        <v>279</v>
      </c>
      <c r="I628" s="8"/>
    </row>
    <row r="629" spans="2:9" ht="13.2" customHeight="1">
      <c r="B629" s="207">
        <v>607</v>
      </c>
      <c r="E629" s="12" t="s">
        <v>382</v>
      </c>
      <c r="F629" s="102" t="s">
        <v>567</v>
      </c>
      <c r="G629" s="113" t="s">
        <v>352</v>
      </c>
      <c r="H629" s="32" t="s">
        <v>279</v>
      </c>
      <c r="I629" s="8"/>
    </row>
    <row r="630" spans="2:9" ht="13.2" customHeight="1">
      <c r="B630" s="1">
        <v>608</v>
      </c>
      <c r="E630" s="12" t="s">
        <v>282</v>
      </c>
      <c r="F630" s="102" t="s">
        <v>567</v>
      </c>
      <c r="G630" s="113" t="s">
        <v>278</v>
      </c>
      <c r="H630" s="32" t="s">
        <v>279</v>
      </c>
      <c r="I630" s="8"/>
    </row>
    <row r="631" spans="2:9" ht="13.2" customHeight="1">
      <c r="B631" s="207">
        <v>609</v>
      </c>
      <c r="E631" s="9" t="s">
        <v>804</v>
      </c>
      <c r="F631" s="102" t="s">
        <v>567</v>
      </c>
      <c r="G631" s="113" t="s">
        <v>279</v>
      </c>
      <c r="H631" s="32" t="s">
        <v>279</v>
      </c>
      <c r="I631" s="8"/>
    </row>
    <row r="632" spans="2:9" ht="13.2" customHeight="1">
      <c r="B632" s="1">
        <v>610</v>
      </c>
      <c r="E632" s="12" t="s">
        <v>271</v>
      </c>
      <c r="F632" s="102" t="s">
        <v>567</v>
      </c>
      <c r="G632" s="113" t="s">
        <v>379</v>
      </c>
      <c r="H632" s="32" t="s">
        <v>279</v>
      </c>
      <c r="I632" s="8"/>
    </row>
    <row r="633" spans="2:9" ht="13.2" customHeight="1">
      <c r="B633" s="207">
        <v>611</v>
      </c>
      <c r="E633" s="12" t="s">
        <v>269</v>
      </c>
      <c r="F633" s="102" t="s">
        <v>567</v>
      </c>
      <c r="G633" s="113" t="s">
        <v>769</v>
      </c>
      <c r="H633" s="32" t="s">
        <v>279</v>
      </c>
      <c r="I633" s="8"/>
    </row>
    <row r="634" spans="2:9" ht="13.2" customHeight="1">
      <c r="B634" s="1">
        <v>612</v>
      </c>
      <c r="E634" s="12" t="s">
        <v>383</v>
      </c>
      <c r="F634" s="102" t="s">
        <v>567</v>
      </c>
      <c r="G634" s="113" t="s">
        <v>770</v>
      </c>
      <c r="H634" s="32" t="s">
        <v>278</v>
      </c>
      <c r="I634" s="8"/>
    </row>
    <row r="635" spans="2:9" ht="13.2" customHeight="1">
      <c r="B635" s="207">
        <v>613</v>
      </c>
      <c r="E635" s="13" t="s">
        <v>309</v>
      </c>
      <c r="F635" s="102" t="s">
        <v>567</v>
      </c>
      <c r="G635" s="114" t="s">
        <v>306</v>
      </c>
      <c r="H635" s="32" t="s">
        <v>279</v>
      </c>
      <c r="I635" s="8"/>
    </row>
    <row r="636" spans="2:9" ht="13.2" customHeight="1">
      <c r="B636" s="1">
        <v>614</v>
      </c>
      <c r="E636" s="119" t="s">
        <v>600</v>
      </c>
      <c r="F636" s="102" t="s">
        <v>567</v>
      </c>
      <c r="G636" s="114" t="s">
        <v>277</v>
      </c>
      <c r="H636" s="32" t="s">
        <v>279</v>
      </c>
      <c r="I636" s="8"/>
    </row>
    <row r="637" spans="2:9" ht="13.95" customHeight="1">
      <c r="B637" s="232" t="s">
        <v>376</v>
      </c>
      <c r="C637" s="232"/>
      <c r="D637" s="232"/>
      <c r="E637" s="232"/>
      <c r="F637" s="232"/>
      <c r="G637" s="232"/>
      <c r="H637" s="232"/>
    </row>
    <row r="638" spans="2:9" ht="13.95" customHeight="1"/>
    <row r="639" spans="2:9" ht="44.55" customHeight="1">
      <c r="B639" s="61" t="s">
        <v>267</v>
      </c>
      <c r="E639" s="30" t="s">
        <v>268</v>
      </c>
      <c r="F639" s="48" t="s">
        <v>364</v>
      </c>
      <c r="G639" s="48" t="s">
        <v>377</v>
      </c>
      <c r="H639" s="62" t="s">
        <v>318</v>
      </c>
      <c r="I639" s="48" t="s">
        <v>363</v>
      </c>
    </row>
    <row r="640" spans="2:9" ht="13.2" customHeight="1">
      <c r="B640" s="31"/>
      <c r="E640" s="8" t="s">
        <v>259</v>
      </c>
      <c r="F640" s="116"/>
      <c r="G640" s="116"/>
      <c r="H640" s="34"/>
      <c r="I640" s="41"/>
    </row>
    <row r="641" spans="2:9" ht="13.2" customHeight="1">
      <c r="B641" s="8">
        <v>615</v>
      </c>
      <c r="E641" s="129" t="s">
        <v>795</v>
      </c>
      <c r="F641" s="11">
        <v>1</v>
      </c>
      <c r="G641" s="11">
        <v>1</v>
      </c>
      <c r="H641" s="44" t="s">
        <v>796</v>
      </c>
      <c r="I641" s="11"/>
    </row>
    <row r="642" spans="2:9" ht="13.2" customHeight="1">
      <c r="B642" s="8">
        <v>616</v>
      </c>
      <c r="E642" s="9" t="s">
        <v>354</v>
      </c>
      <c r="F642" s="8">
        <v>1</v>
      </c>
      <c r="G642" s="11">
        <v>1</v>
      </c>
      <c r="H642" s="31" t="s">
        <v>390</v>
      </c>
      <c r="I642" s="8"/>
    </row>
    <row r="643" spans="2:9" ht="13.2" customHeight="1">
      <c r="B643" s="8">
        <v>617</v>
      </c>
      <c r="E643" s="9" t="s">
        <v>388</v>
      </c>
      <c r="F643" s="8">
        <v>1</v>
      </c>
      <c r="G643" s="11">
        <v>1</v>
      </c>
      <c r="H643" s="31" t="s">
        <v>787</v>
      </c>
      <c r="I643" s="8"/>
    </row>
    <row r="644" spans="2:9" ht="13.95" customHeight="1">
      <c r="B644" s="8">
        <v>618</v>
      </c>
      <c r="E644" s="120" t="s">
        <v>797</v>
      </c>
      <c r="F644" s="8">
        <v>1</v>
      </c>
      <c r="G644" s="11">
        <v>1</v>
      </c>
      <c r="H644" s="9" t="s">
        <v>798</v>
      </c>
      <c r="I644" s="8"/>
    </row>
    <row r="645" spans="2:9" ht="13.2" customHeight="1">
      <c r="B645" s="8">
        <v>619</v>
      </c>
      <c r="E645" s="9" t="s">
        <v>397</v>
      </c>
      <c r="F645" s="8">
        <v>1</v>
      </c>
      <c r="G645" s="11">
        <v>1</v>
      </c>
      <c r="H645" s="31" t="s">
        <v>788</v>
      </c>
      <c r="I645" s="8"/>
    </row>
    <row r="646" spans="2:9" ht="13.2" customHeight="1">
      <c r="B646" s="8">
        <v>620</v>
      </c>
      <c r="E646" s="9" t="s">
        <v>356</v>
      </c>
      <c r="F646" s="8">
        <v>1</v>
      </c>
      <c r="G646" s="11">
        <v>1</v>
      </c>
      <c r="H646" s="31" t="s">
        <v>370</v>
      </c>
      <c r="I646" s="8"/>
    </row>
    <row r="647" spans="2:9" ht="13.2" customHeight="1">
      <c r="B647" s="8">
        <v>621</v>
      </c>
      <c r="E647" s="9" t="s">
        <v>355</v>
      </c>
      <c r="F647" s="8">
        <v>3</v>
      </c>
      <c r="G647" s="11">
        <v>1</v>
      </c>
      <c r="H647" s="31" t="s">
        <v>371</v>
      </c>
      <c r="I647" s="8"/>
    </row>
    <row r="648" spans="2:9" ht="13.2" customHeight="1">
      <c r="B648" s="8">
        <v>622</v>
      </c>
      <c r="E648" s="9" t="s">
        <v>367</v>
      </c>
      <c r="F648" s="8">
        <v>1</v>
      </c>
      <c r="G648" s="11">
        <v>1</v>
      </c>
      <c r="H648" s="31" t="s">
        <v>391</v>
      </c>
      <c r="I648" s="8"/>
    </row>
    <row r="649" spans="2:9" ht="13.2" customHeight="1">
      <c r="B649" s="8">
        <v>623</v>
      </c>
      <c r="E649" s="9" t="s">
        <v>372</v>
      </c>
      <c r="F649" s="8">
        <v>1</v>
      </c>
      <c r="G649" s="11">
        <v>1</v>
      </c>
      <c r="H649" s="31" t="s">
        <v>395</v>
      </c>
      <c r="I649" s="8"/>
    </row>
    <row r="650" spans="2:9" ht="13.2" customHeight="1">
      <c r="B650" s="8">
        <v>624</v>
      </c>
      <c r="E650" s="9" t="s">
        <v>792</v>
      </c>
      <c r="F650" s="8">
        <v>1</v>
      </c>
      <c r="G650" s="11">
        <v>1</v>
      </c>
      <c r="H650" s="9" t="s">
        <v>373</v>
      </c>
      <c r="I650" s="8"/>
    </row>
    <row r="651" spans="2:9" ht="13.2" customHeight="1">
      <c r="B651" s="8">
        <v>625</v>
      </c>
      <c r="E651" s="9" t="s">
        <v>783</v>
      </c>
      <c r="F651" s="8">
        <v>1</v>
      </c>
      <c r="G651" s="11">
        <v>1</v>
      </c>
      <c r="H651" s="9" t="s">
        <v>784</v>
      </c>
      <c r="I651" s="8"/>
    </row>
    <row r="652" spans="2:9" ht="13.2" customHeight="1">
      <c r="B652" s="8">
        <v>626</v>
      </c>
      <c r="E652" s="9" t="s">
        <v>785</v>
      </c>
      <c r="F652" s="8">
        <v>2</v>
      </c>
      <c r="G652" s="11">
        <v>1</v>
      </c>
      <c r="H652" s="31" t="s">
        <v>398</v>
      </c>
      <c r="I652" s="8"/>
    </row>
    <row r="653" spans="2:9" ht="13.2" customHeight="1">
      <c r="B653" s="8">
        <v>627</v>
      </c>
      <c r="E653" s="9" t="s">
        <v>477</v>
      </c>
      <c r="F653" s="8">
        <v>4</v>
      </c>
      <c r="G653" s="11">
        <v>1</v>
      </c>
      <c r="H653" s="31" t="s">
        <v>392</v>
      </c>
      <c r="I653" s="8"/>
    </row>
    <row r="654" spans="2:9" ht="13.2" customHeight="1">
      <c r="B654" s="8">
        <v>628</v>
      </c>
      <c r="E654" s="9" t="s">
        <v>571</v>
      </c>
      <c r="F654" s="8">
        <v>3</v>
      </c>
      <c r="G654" s="11">
        <v>1</v>
      </c>
      <c r="H654" s="9" t="s">
        <v>782</v>
      </c>
      <c r="I654" s="8"/>
    </row>
    <row r="655" spans="2:9" ht="13.2" customHeight="1">
      <c r="B655" s="8">
        <v>629</v>
      </c>
      <c r="E655" s="9" t="s">
        <v>357</v>
      </c>
      <c r="F655" s="8">
        <v>1</v>
      </c>
      <c r="G655" s="11">
        <v>1</v>
      </c>
      <c r="H655" s="31" t="s">
        <v>374</v>
      </c>
      <c r="I655" s="8"/>
    </row>
    <row r="656" spans="2:9" ht="13.2" customHeight="1">
      <c r="B656" s="8">
        <v>630</v>
      </c>
      <c r="E656" s="9" t="s">
        <v>393</v>
      </c>
      <c r="F656" s="8">
        <v>2</v>
      </c>
      <c r="G656" s="11">
        <v>1</v>
      </c>
      <c r="H656" s="31" t="s">
        <v>389</v>
      </c>
      <c r="I656" s="8"/>
    </row>
    <row r="657" spans="2:9" ht="13.2" customHeight="1">
      <c r="B657" s="8">
        <v>631</v>
      </c>
      <c r="E657" s="9" t="s">
        <v>394</v>
      </c>
      <c r="F657" s="8">
        <v>1</v>
      </c>
      <c r="G657" s="11">
        <v>1</v>
      </c>
      <c r="H657" s="31" t="s">
        <v>385</v>
      </c>
      <c r="I657" s="8"/>
    </row>
    <row r="658" spans="2:9" ht="13.2" customHeight="1">
      <c r="B658" s="8">
        <v>632</v>
      </c>
      <c r="E658" s="9" t="s">
        <v>790</v>
      </c>
      <c r="F658" s="8">
        <v>2</v>
      </c>
      <c r="G658" s="11">
        <v>1</v>
      </c>
      <c r="H658" s="31" t="s">
        <v>789</v>
      </c>
      <c r="I658" s="8"/>
    </row>
    <row r="659" spans="2:9" ht="13.2" customHeight="1">
      <c r="B659" s="8">
        <v>633</v>
      </c>
      <c r="E659" s="9" t="s">
        <v>793</v>
      </c>
      <c r="F659" s="8">
        <v>2</v>
      </c>
      <c r="G659" s="11">
        <v>1</v>
      </c>
      <c r="H659" s="9" t="s">
        <v>794</v>
      </c>
      <c r="I659" s="8"/>
    </row>
    <row r="660" spans="2:9" ht="13.2" customHeight="1">
      <c r="B660" s="8">
        <v>634</v>
      </c>
      <c r="E660" s="9" t="s">
        <v>800</v>
      </c>
      <c r="F660" s="8">
        <v>1</v>
      </c>
      <c r="G660" s="11">
        <v>1</v>
      </c>
      <c r="H660" s="31" t="s">
        <v>801</v>
      </c>
      <c r="I660" s="8"/>
    </row>
    <row r="661" spans="2:9" ht="13.2" customHeight="1">
      <c r="B661" s="8">
        <v>635</v>
      </c>
      <c r="E661" s="9" t="s">
        <v>799</v>
      </c>
      <c r="F661" s="8">
        <v>2</v>
      </c>
      <c r="G661" s="11">
        <v>1</v>
      </c>
      <c r="H661" s="31" t="s">
        <v>387</v>
      </c>
      <c r="I661" s="8"/>
    </row>
    <row r="662" spans="2:9" ht="13.2" customHeight="1">
      <c r="B662" s="8">
        <v>636</v>
      </c>
      <c r="E662" s="9" t="s">
        <v>358</v>
      </c>
      <c r="F662" s="8">
        <v>10</v>
      </c>
      <c r="G662" s="11">
        <v>1</v>
      </c>
      <c r="H662" s="31" t="s">
        <v>780</v>
      </c>
      <c r="I662" s="8"/>
    </row>
    <row r="663" spans="2:9" ht="13.2" customHeight="1">
      <c r="B663" s="8">
        <v>637</v>
      </c>
      <c r="E663" s="9" t="s">
        <v>791</v>
      </c>
      <c r="F663" s="8">
        <v>1</v>
      </c>
      <c r="G663" s="11">
        <v>1</v>
      </c>
      <c r="H663" s="31" t="s">
        <v>386</v>
      </c>
      <c r="I663" s="8"/>
    </row>
    <row r="664" spans="2:9" ht="13.2" customHeight="1">
      <c r="B664" s="8">
        <v>638</v>
      </c>
      <c r="E664" s="9" t="s">
        <v>375</v>
      </c>
      <c r="F664" s="8">
        <v>1</v>
      </c>
      <c r="G664" s="11">
        <v>1</v>
      </c>
      <c r="H664" s="31" t="s">
        <v>396</v>
      </c>
      <c r="I664" s="8"/>
    </row>
    <row r="665" spans="2:9" ht="13.2" customHeight="1">
      <c r="B665" s="8">
        <v>639</v>
      </c>
      <c r="E665" s="9" t="s">
        <v>786</v>
      </c>
      <c r="F665" s="8">
        <v>1</v>
      </c>
      <c r="G665" s="11">
        <v>1</v>
      </c>
      <c r="H665" s="31" t="s">
        <v>369</v>
      </c>
      <c r="I665" s="8"/>
    </row>
    <row r="666" spans="2:9" ht="13.2" customHeight="1">
      <c r="B666" s="8">
        <v>640</v>
      </c>
      <c r="E666" s="9" t="s">
        <v>802</v>
      </c>
      <c r="F666" s="8">
        <v>2</v>
      </c>
      <c r="G666" s="11">
        <v>1</v>
      </c>
      <c r="H666" s="31" t="s">
        <v>392</v>
      </c>
      <c r="I666" s="8"/>
    </row>
    <row r="667" spans="2:9" ht="13.2" customHeight="1">
      <c r="B667" s="8">
        <v>641</v>
      </c>
      <c r="E667" s="9" t="s">
        <v>368</v>
      </c>
      <c r="F667" s="8">
        <v>2</v>
      </c>
      <c r="G667" s="11">
        <v>1</v>
      </c>
      <c r="H667" s="31" t="s">
        <v>781</v>
      </c>
      <c r="I667" s="8"/>
    </row>
    <row r="668" spans="2:9" ht="13.2" customHeight="1">
      <c r="B668" s="8">
        <v>642</v>
      </c>
      <c r="E668" s="37" t="s">
        <v>773</v>
      </c>
      <c r="F668" s="8">
        <v>1</v>
      </c>
      <c r="G668" s="11">
        <v>1</v>
      </c>
      <c r="H668" s="31"/>
      <c r="I668" s="8"/>
    </row>
    <row r="669" spans="2:9" ht="13.2" customHeight="1">
      <c r="B669" s="8"/>
      <c r="E669" s="8" t="s">
        <v>365</v>
      </c>
      <c r="F669" s="8"/>
      <c r="G669" s="8"/>
      <c r="H669" s="31"/>
      <c r="I669" s="8"/>
    </row>
    <row r="670" spans="2:9" ht="13.2" customHeight="1">
      <c r="B670" s="8">
        <v>643</v>
      </c>
      <c r="E670" s="9" t="s">
        <v>359</v>
      </c>
      <c r="F670" s="8">
        <v>1</v>
      </c>
      <c r="G670" s="8">
        <v>1</v>
      </c>
      <c r="H670" s="31"/>
      <c r="I670" s="8"/>
    </row>
    <row r="671" spans="2:9" ht="13.2" customHeight="1">
      <c r="B671" s="8">
        <v>644</v>
      </c>
      <c r="E671" s="9" t="s">
        <v>360</v>
      </c>
      <c r="F671" s="8">
        <v>1</v>
      </c>
      <c r="G671" s="8">
        <v>1</v>
      </c>
      <c r="H671" s="31"/>
      <c r="I671" s="8"/>
    </row>
    <row r="672" spans="2:9" ht="13.2" customHeight="1">
      <c r="B672" s="8">
        <v>645</v>
      </c>
      <c r="E672" s="9" t="s">
        <v>317</v>
      </c>
      <c r="F672" s="8">
        <v>1</v>
      </c>
      <c r="G672" s="8">
        <v>1</v>
      </c>
      <c r="H672" s="31"/>
      <c r="I672" s="8"/>
    </row>
    <row r="673" spans="2:9" ht="13.2" customHeight="1">
      <c r="B673" s="8">
        <v>646</v>
      </c>
      <c r="E673" s="9" t="s">
        <v>476</v>
      </c>
      <c r="F673" s="8">
        <v>1</v>
      </c>
      <c r="G673" s="8">
        <v>1</v>
      </c>
      <c r="H673" s="31"/>
      <c r="I673" s="8"/>
    </row>
    <row r="674" spans="2:9" ht="13.2" customHeight="1">
      <c r="B674" s="8">
        <v>647</v>
      </c>
      <c r="E674" s="9" t="s">
        <v>570</v>
      </c>
      <c r="F674" s="8">
        <v>83</v>
      </c>
      <c r="G674" s="8">
        <v>1</v>
      </c>
      <c r="H674" s="31"/>
      <c r="I674" s="8"/>
    </row>
    <row r="675" spans="2:9" ht="45" customHeight="1">
      <c r="B675" s="8"/>
      <c r="E675" s="2"/>
      <c r="F675" s="48" t="s">
        <v>364</v>
      </c>
      <c r="G675" s="48" t="s">
        <v>377</v>
      </c>
      <c r="H675" s="137"/>
      <c r="I675" s="48" t="s">
        <v>399</v>
      </c>
    </row>
    <row r="676" spans="2:9" ht="13.2" customHeight="1">
      <c r="B676" s="11">
        <v>648</v>
      </c>
      <c r="E676" s="9" t="s">
        <v>361</v>
      </c>
      <c r="F676" s="11">
        <v>1</v>
      </c>
      <c r="G676" s="11">
        <v>2</v>
      </c>
      <c r="H676" s="40"/>
      <c r="I676" s="8"/>
    </row>
    <row r="677" spans="2:9" ht="13.2" customHeight="1">
      <c r="B677" s="8">
        <v>649</v>
      </c>
      <c r="E677" s="42" t="s">
        <v>772</v>
      </c>
      <c r="F677" s="11">
        <v>2</v>
      </c>
      <c r="G677" s="8">
        <v>4</v>
      </c>
      <c r="H677" s="31"/>
      <c r="I677" s="8"/>
    </row>
    <row r="678" spans="2:9" ht="13.2" customHeight="1">
      <c r="B678" s="11">
        <v>650</v>
      </c>
      <c r="E678" s="43" t="s">
        <v>362</v>
      </c>
      <c r="F678" s="8">
        <v>12</v>
      </c>
      <c r="G678" s="8">
        <v>2</v>
      </c>
      <c r="H678" s="31"/>
      <c r="I678" s="8"/>
    </row>
    <row r="679" spans="2:9" ht="13.2" customHeight="1">
      <c r="B679" s="8">
        <v>651</v>
      </c>
      <c r="E679" s="43" t="s">
        <v>366</v>
      </c>
      <c r="F679" s="8">
        <v>10</v>
      </c>
      <c r="G679" s="8">
        <v>1</v>
      </c>
      <c r="H679" s="31"/>
      <c r="I679" s="8"/>
    </row>
    <row r="680" spans="2:9" ht="13.2" customHeight="1">
      <c r="B680" s="11">
        <v>652</v>
      </c>
      <c r="E680" s="43" t="s">
        <v>4</v>
      </c>
      <c r="F680" s="8">
        <v>6</v>
      </c>
      <c r="G680" s="8">
        <v>2</v>
      </c>
      <c r="H680" s="31"/>
      <c r="I680" s="8"/>
    </row>
    <row r="681" spans="2:9" ht="13.2" customHeight="1">
      <c r="B681" s="8">
        <v>653</v>
      </c>
      <c r="E681" s="121" t="s">
        <v>506</v>
      </c>
      <c r="F681" s="15">
        <v>4</v>
      </c>
      <c r="G681" s="15">
        <v>1</v>
      </c>
      <c r="H681" s="122"/>
      <c r="I681" s="15"/>
    </row>
    <row r="682" spans="2:9" ht="13.2" customHeight="1">
      <c r="B682" s="11">
        <v>654</v>
      </c>
      <c r="C682" s="31"/>
      <c r="D682" s="31"/>
      <c r="E682" s="9" t="s">
        <v>774</v>
      </c>
      <c r="F682" s="8">
        <v>3</v>
      </c>
      <c r="G682" s="8">
        <v>1</v>
      </c>
      <c r="H682" s="31"/>
      <c r="I682" s="8"/>
    </row>
    <row r="683" spans="2:9" ht="13.2" customHeight="1">
      <c r="B683" s="8">
        <v>655</v>
      </c>
      <c r="C683" s="31"/>
      <c r="D683" s="31"/>
      <c r="E683" s="9" t="s">
        <v>775</v>
      </c>
      <c r="F683" s="8">
        <v>1</v>
      </c>
      <c r="G683" s="8">
        <v>1</v>
      </c>
      <c r="H683" s="123"/>
      <c r="I683" s="8"/>
    </row>
    <row r="684" spans="2:9" ht="13.2" customHeight="1">
      <c r="B684" s="11">
        <v>656</v>
      </c>
      <c r="C684" s="31"/>
      <c r="D684" s="31"/>
      <c r="E684" s="9" t="s">
        <v>776</v>
      </c>
      <c r="F684" s="8">
        <v>31</v>
      </c>
      <c r="G684" s="8">
        <v>1</v>
      </c>
      <c r="H684" s="123"/>
      <c r="I684" s="8"/>
    </row>
    <row r="685" spans="2:9" ht="13.2" customHeight="1">
      <c r="B685" s="8">
        <v>657</v>
      </c>
      <c r="C685" s="31"/>
      <c r="D685" s="31"/>
      <c r="E685" s="9" t="s">
        <v>655</v>
      </c>
      <c r="F685" s="8">
        <v>4</v>
      </c>
      <c r="G685" s="8">
        <v>1</v>
      </c>
      <c r="H685" s="123"/>
      <c r="I685" s="8"/>
    </row>
  </sheetData>
  <sortState ref="B374:J523">
    <sortCondition sortBy="cellColor" ref="E374:E523" dxfId="0"/>
  </sortState>
  <mergeCells count="18">
    <mergeCell ref="B602:B603"/>
    <mergeCell ref="E604:H604"/>
    <mergeCell ref="F602:F603"/>
    <mergeCell ref="G602:G603"/>
    <mergeCell ref="B637:H637"/>
    <mergeCell ref="B594:B596"/>
    <mergeCell ref="G594:G596"/>
    <mergeCell ref="B1:I1"/>
    <mergeCell ref="B3:I3"/>
    <mergeCell ref="B407:I407"/>
    <mergeCell ref="B409:I409"/>
    <mergeCell ref="E584:I584"/>
    <mergeCell ref="E597:H597"/>
    <mergeCell ref="E5:G5"/>
    <mergeCell ref="E602:E603"/>
    <mergeCell ref="E586:I586"/>
    <mergeCell ref="F594:F596"/>
    <mergeCell ref="E594:E596"/>
  </mergeCells>
  <phoneticPr fontId="1" type="noConversion"/>
  <pageMargins left="0.74803149606299213" right="0.27559055118110237" top="0.27559055118110237" bottom="0.27559055118110237" header="0.15748031496062992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Viskas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visos tarnybos</dc:title>
  <dc:creator>Giedrius</dc:creator>
  <cp:lastModifiedBy>Janina Sileikiene</cp:lastModifiedBy>
  <cp:revision>1</cp:revision>
  <cp:lastPrinted>2021-11-22T09:09:24Z</cp:lastPrinted>
  <dcterms:created xsi:type="dcterms:W3CDTF">2004-07-19T07:24:38Z</dcterms:created>
  <dcterms:modified xsi:type="dcterms:W3CDTF">2022-03-04T08:50:07Z</dcterms:modified>
</cp:coreProperties>
</file>