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K:\VIESIEJI PIRKIMAI\VP vidiniai\Konkursai MULTILAB\2022-01-28 Vilniaus universitetas 582132 Vilius\"/>
    </mc:Choice>
  </mc:AlternateContent>
  <xr:revisionPtr revIDLastSave="0" documentId="13_ncr:1_{0EDB75AC-FB71-408D-A393-47E7616D9548}" xr6:coauthVersionLast="47" xr6:coauthVersionMax="47" xr10:uidLastSave="{00000000-0000-0000-0000-000000000000}"/>
  <bookViews>
    <workbookView xWindow="-28920" yWindow="-120" windowWidth="29040" windowHeight="17640" activeTab="1" xr2:uid="{C38B1578-0F2B-48FD-84D3-32360A8D28D4}"/>
  </bookViews>
  <sheets>
    <sheet name="Kaina" sheetId="1" r:id="rId1"/>
    <sheet name="TS" sheetId="2" r:id="rId2"/>
    <sheet name="verte" sheetId="3" r:id="rId3"/>
  </sheets>
  <definedNames>
    <definedName name="_xlnm.Print_Area" localSheetId="0">Kaina!$A$1:$E$13</definedName>
    <definedName name="_xlnm.Print_Area" localSheetId="1">TS!$A$1:$D$35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1" l="1"/>
  <c r="E7" i="1" s="1"/>
  <c r="H5" i="1"/>
</calcChain>
</file>

<file path=xl/sharedStrings.xml><?xml version="1.0" encoding="utf-8"?>
<sst xmlns="http://schemas.openxmlformats.org/spreadsheetml/2006/main" count="87" uniqueCount="81">
  <si>
    <t>Specialiųjų pirkimo sąlygų priedas Nr. 1</t>
  </si>
  <si>
    <t>TECHNINĖ SPECIFIKACIJA</t>
  </si>
  <si>
    <t>Techninėje specifikacijoje yra išdėstyti minimalūs reikalavimai prekėms. Kiekviena prekė turi atitikti minimalius kokybės ir techninius reikalavimus arba juos viršyti. Jeigu techninėje specifikacijoje ir (ar) kituose pridedamuose dokumentuose apibūdinant pirkimo objektą nurodytas konkretus pavadinimas ar šaltinis, konkretus procesas ar prekės ženklas, patentas, tipai, konkreti kilmė ar gamyba, standartas, tiekėjas gali pateikti lygiavertį sprendinį (kitų gamintojų lygiavertę produkciją ar įrangą ir pan.) nurodytajam. Lygiavertiškumo įrodymas yra tiekėjo pareiga, o lygiavertiškumo dokumentai privalo būti pateikti kartu su pateikiamu pasiūlymu.</t>
  </si>
  <si>
    <t>Tiekimo terminas – ne daugiau kaip 3 mėnesiai.</t>
  </si>
  <si>
    <t>Prekių pristatymas</t>
  </si>
  <si>
    <t>Tiekėjas turi pristatyti prekę, supakuotą gamintojo arba kitoje aplinkos apsaugos ir saugumo standartus atitinkančioje pakuotėje.</t>
  </si>
  <si>
    <t>Prekės turi būti pristatytos adresu: Gyvybės mokslų centras, Saulėtekio al. 7, LT-10257 Vilnius.</t>
  </si>
  <si>
    <t>Perkančioji organizacija – Vilniaus Universitetas, numato įsigyti prietaisą – Spektrometrą. Prietaisui keliami šie techniniai reikalavimai:</t>
  </si>
  <si>
    <t>Spektrometras - 1 vnt.</t>
  </si>
  <si>
    <t>Spektrometras- 1 vnt.</t>
  </si>
  <si>
    <t>Eil. Nr.</t>
  </si>
  <si>
    <t>Parametras</t>
  </si>
  <si>
    <t>Reikalaujama reikšmė</t>
  </si>
  <si>
    <t>Paskirtis*</t>
  </si>
  <si>
    <t>Ne platesnis kaip 190-1100 nm</t>
  </si>
  <si>
    <t>Šviesos šaltinis</t>
  </si>
  <si>
    <t>Ne mažiau kaip 1,5nm.</t>
  </si>
  <si>
    <t>Fotometrinės ribos</t>
  </si>
  <si>
    <t>Nuo -4,0 Abs iki 4,0 Abs</t>
  </si>
  <si>
    <t>Ne didesnis kaip 0,005 Abs</t>
  </si>
  <si>
    <t>±0,5 nm</t>
  </si>
  <si>
    <t>±0,005A</t>
  </si>
  <si>
    <t>Šviesos išbarstymas</t>
  </si>
  <si>
    <t>Skenavimo greitis</t>
  </si>
  <si>
    <t>Tinkamumas optinio kelio kiuvetėms</t>
  </si>
  <si>
    <t>Atsparumas šviesai</t>
  </si>
  <si>
    <t>Apšilimo funkcija</t>
  </si>
  <si>
    <t>Kompiuteris*</t>
  </si>
  <si>
    <t xml:space="preserve"> Turi būti komplekte su prietaisu.</t>
  </si>
  <si>
    <t>Programinė įranga*</t>
  </si>
  <si>
    <t xml:space="preserve"> Garantija*</t>
  </si>
  <si>
    <t>Garantijos laikotarpis ne mažiau kaip 12 mėn. (garantinio aptarnavimo laikas pradedamas skaičiuoti nuo priėmimo-perdavimo akto pasirašymo dienos). Įrangos garantija turi apimti nemokamą remontą ir neveikiančių dalių arba viso prietaiso pakeitimą, kad įranga galėtų pilnavertiškai veikti visą garantijos laikotarpį</t>
  </si>
  <si>
    <r>
      <t xml:space="preserve">Siūlomas parametras                                      </t>
    </r>
    <r>
      <rPr>
        <b/>
        <i/>
        <sz val="11"/>
        <color rgb="FFFF0000"/>
        <rFont val="Times New Roman"/>
        <family val="1"/>
        <charset val="186"/>
      </rPr>
      <t>(Privaloma išsamiai aprašyti siūlomą parametrą. Pasiūlymai, kuriuose bus įrašyta „Taip/Ne“ arba „Atitinka“ bus atmesti kaip neatitinkantys reikalavimų).</t>
    </r>
  </si>
  <si>
    <t>Bangos ilgių diapazonas</t>
  </si>
  <si>
    <t>Tirti objekto spektrą  elektroniniu būdu.</t>
  </si>
  <si>
    <t>Ne prastesnė kaip impulsinė ksenono lempa</t>
  </si>
  <si>
    <t>Spektrinė skiriamoji geba</t>
  </si>
  <si>
    <t>Fotometrinis triukšmas</t>
  </si>
  <si>
    <t>Bangos ilgio tikslumas</t>
  </si>
  <si>
    <t>Fotometrinis tikslumas</t>
  </si>
  <si>
    <t>Ne didesnis kaip 0,05 %  esant 220 nm</t>
  </si>
  <si>
    <t>Ne mažiau kaip 24000 nm/min.</t>
  </si>
  <si>
    <t>Atsparus aplinkos šviesai (galima atlikti matavimus esant atviram bandinio skyreliui).</t>
  </si>
  <si>
    <t>Be įšilimo funkcijos, būtina, kad prietaisu galima būtų naudotis iš karto įjungus.</t>
  </si>
  <si>
    <t>Turi būti komplekte su prietaisų.   Prietaiso valdymo programa privalo turėti kokybinės bei kiekybinės analizės, spektrų užrašymo bei apdorojimo funkcijas, taip pat diagnostines funkcijas prietaiso funkcionalumui  įvertinti.</t>
  </si>
  <si>
    <t>Perkančioji organizacija nereikalauja, jog simboliu * pažymėti rodikliai turi būti įrodyti gamintojo prekių aprašymu (-ais) ar lygiaverčiu dokumentu (-ais).</t>
  </si>
  <si>
    <t>Turi tikti 10mm, 20 mm, 40 mm ir 50 mm kiuvetėms</t>
  </si>
  <si>
    <r>
      <t xml:space="preserve">2. 1. lentelė. Siūloma kaina. Pirkimas – </t>
    </r>
    <r>
      <rPr>
        <b/>
        <sz val="12"/>
        <color theme="1"/>
        <rFont val="Times New Roman"/>
        <family val="1"/>
        <charset val="186"/>
      </rPr>
      <t>Spektrometras, Nr. VU 27989</t>
    </r>
  </si>
  <si>
    <t>Pavadinimas</t>
  </si>
  <si>
    <t>Mato vnt.</t>
  </si>
  <si>
    <t>Kiekis</t>
  </si>
  <si>
    <t>Kaina, Eur be PVM</t>
  </si>
  <si>
    <t>1.</t>
  </si>
  <si>
    <t>Vnt.</t>
  </si>
  <si>
    <t>2.</t>
  </si>
  <si>
    <t>PVM:</t>
  </si>
  <si>
    <t>3.</t>
  </si>
  <si>
    <t>Suma su PVM:</t>
  </si>
  <si>
    <t xml:space="preserve">Pastabos: </t>
  </si>
  <si>
    <t>1)     tais atvejais, kai pagal galiojančius teisės aktus tiekėjui nereikia mokėti PVM, jis lentelės PVM skilties nepildo ir nurodo priežastis, dėl kurių PVM nemoka;</t>
  </si>
  <si>
    <t>2)     Lentelėje pateikta bendra pasiūlymo suma, pagal kurią bus nustatoma tiekėjo pasiūlymo lyginamoji kaina. Jei tiekėjas pateiks pasiūlymo kainas be PVM, o pristačius prekes/suteikus paslaugas/atlikus darbus, PVM turės būti mokamas perkančiosios organizacijos, prie tiekėjo pasiūlymo palyginamosios kainos bus pridedama mokėtina PVM suma.</t>
  </si>
  <si>
    <t>Vadybininkas</t>
  </si>
  <si>
    <t>PVM dydis %</t>
  </si>
  <si>
    <t>PVM suma</t>
  </si>
  <si>
    <t>Gamintojas</t>
  </si>
  <si>
    <t>Prekes kodas</t>
  </si>
  <si>
    <t>190-1100 nm</t>
  </si>
  <si>
    <t>Impulsinė ksenono lempa</t>
  </si>
  <si>
    <r>
      <rPr>
        <sz val="11"/>
        <color theme="1"/>
        <rFont val="Calibri"/>
        <family val="2"/>
      </rPr>
      <t>≤</t>
    </r>
    <r>
      <rPr>
        <sz val="11"/>
        <color theme="1"/>
        <rFont val="Times New Roman"/>
        <family val="1"/>
        <charset val="186"/>
      </rPr>
      <t>0,05 %  esant 220 nm</t>
    </r>
  </si>
  <si>
    <t>24000 nm/min.</t>
  </si>
  <si>
    <t>Tinkamas 10mm, 20 mm, 40 mm ir 50 mm kiuvetėms</t>
  </si>
  <si>
    <t>Komplekte su prietaisu.</t>
  </si>
  <si>
    <t>Garantijos laikotarpis 12 mėn. (garantinio aptarnavimo laikas pradedamas skaičiuoti nuo priėmimo-perdavimo akto pasirašymo dienos). Įrangos garantija apima nemokamą remontą ir neveikiančių dalių arba viso prietaiso pakeitimą, kad įranga galėtų pilnavertiškai veikti visą garantijos laikotarpį</t>
  </si>
  <si>
    <t>Agilent Technologies</t>
  </si>
  <si>
    <t>1,5 nm.</t>
  </si>
  <si>
    <t>&lt;0,005 Abs</t>
  </si>
  <si>
    <t>Be įšilimo funkcijos, prietaisu galima naudotis iš karto įjungus.</t>
  </si>
  <si>
    <t>Komplekte su prietaisu.   Prietaiso valdymo programa turi kokybinės bei kiekybinės analizės, spektrų užrašymo bei apdorojimo funkcijas, taip pat diagnostines funkcijas prietaiso funkcionalumui  įvertinti.</t>
  </si>
  <si>
    <t>VPOD</t>
  </si>
  <si>
    <t>G6860AA, G6860AA#325, 10072300, 210125300</t>
  </si>
  <si>
    <r>
      <t xml:space="preserve"> </t>
    </r>
    <r>
      <rPr>
        <b/>
        <sz val="11"/>
        <color theme="1"/>
        <rFont val="Times New Roman"/>
        <family val="1"/>
        <charset val="186"/>
      </rPr>
      <t>Spektrometras</t>
    </r>
    <r>
      <rPr>
        <sz val="11"/>
        <color theme="1"/>
        <rFont val="Times New Roman"/>
        <family val="1"/>
        <charset val="186"/>
      </rPr>
      <t xml:space="preserve"> [</t>
    </r>
    <r>
      <rPr>
        <i/>
        <sz val="11"/>
        <color theme="1"/>
        <rFont val="Times New Roman"/>
        <family val="1"/>
        <charset val="186"/>
      </rPr>
      <t xml:space="preserve">Gamintojas: Agilent Technologies, Modelis: Cary 60 UV-Vis.
</t>
    </r>
    <r>
      <rPr>
        <i/>
        <sz val="11"/>
        <color rgb="FF7030A0"/>
        <rFont val="Times New Roman"/>
        <family val="1"/>
      </rPr>
      <t>https://www.agilent.com/en/product/molecular-spectroscopy/uv-vis-uv-vis-nir-spectroscopy/uv-vis-uv-vis-nir-systems/cary-60-uv-vis-spectrophotometer</t>
    </r>
    <r>
      <rPr>
        <i/>
        <sz val="11"/>
        <color theme="1"/>
        <rFont val="Times New Roman"/>
        <family val="1"/>
        <charset val="186"/>
      </rPr>
      <t xml:space="preserve"> </t>
    </r>
    <r>
      <rPr>
        <sz val="11"/>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</si>
</sst>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i/>
      <sz val="12"/>
      <color theme="1"/>
      <name val="Times New Roman"/>
      <family val="1"/>
      <charset val="186"/>
    </font>
    <font>
      <b/>
      <sz val="12"/>
      <color theme="1"/>
      <name val="Times New Roman"/>
      <family val="1"/>
      <charset val="186"/>
    </font>
    <font>
      <b/>
      <i/>
      <sz val="12"/>
      <color theme="1"/>
      <name val="Times New Roman"/>
      <family val="1"/>
      <charset val="186"/>
    </font>
    <font>
      <b/>
      <sz val="12"/>
      <color rgb="FF000000"/>
      <name val="Times New Roman"/>
      <family val="1"/>
      <charset val="186"/>
    </font>
    <font>
      <sz val="11"/>
      <color theme="1"/>
      <name val="Times New Roman"/>
      <family val="1"/>
      <charset val="186"/>
    </font>
    <font>
      <b/>
      <sz val="11"/>
      <color theme="1"/>
      <name val="Times New Roman"/>
      <family val="1"/>
      <charset val="186"/>
    </font>
    <font>
      <b/>
      <i/>
      <sz val="11"/>
      <color theme="1"/>
      <name val="Times New Roman"/>
      <family val="1"/>
      <charset val="186"/>
    </font>
    <font>
      <b/>
      <i/>
      <sz val="11"/>
      <color rgb="FFFF0000"/>
      <name val="Times New Roman"/>
      <family val="1"/>
      <charset val="186"/>
    </font>
    <font>
      <i/>
      <sz val="11"/>
      <color theme="1"/>
      <name val="Times New Roman"/>
      <family val="1"/>
      <charset val="186"/>
    </font>
    <font>
      <sz val="11"/>
      <color theme="1"/>
      <name val="Calibri"/>
      <family val="2"/>
    </font>
    <font>
      <sz val="11"/>
      <color theme="1"/>
      <name val="Times New Roman"/>
      <family val="2"/>
      <charset val="186"/>
    </font>
    <font>
      <sz val="11"/>
      <color theme="1"/>
      <name val="Times New Roman"/>
      <family val="1"/>
    </font>
    <font>
      <i/>
      <sz val="11"/>
      <color rgb="FF7030A0"/>
      <name val="Times New Roman"/>
      <family val="1"/>
    </font>
  </fonts>
  <fills count="2">
    <fill>
      <patternFill patternType="none"/>
    </fill>
    <fill>
      <patternFill patternType="gray125"/>
    </fill>
  </fills>
  <borders count="23">
    <border>
      <left/>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2"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justify" vertical="center"/>
    </xf>
    <xf numFmtId="0" fontId="10" fillId="0" borderId="3" xfId="0" applyFont="1" applyBorder="1" applyAlignment="1">
      <alignment vertical="center" wrapText="1"/>
    </xf>
    <xf numFmtId="0" fontId="6" fillId="0" borderId="4" xfId="0" applyFont="1" applyBorder="1" applyAlignment="1">
      <alignment vertical="center" wrapText="1"/>
    </xf>
    <xf numFmtId="0" fontId="6" fillId="0" borderId="3" xfId="0" applyFont="1" applyBorder="1" applyAlignment="1">
      <alignment vertical="center" wrapText="1"/>
    </xf>
    <xf numFmtId="0" fontId="10" fillId="0" borderId="4" xfId="0" applyFont="1" applyBorder="1" applyAlignment="1">
      <alignment vertical="center" wrapText="1"/>
    </xf>
    <xf numFmtId="0" fontId="8" fillId="0" borderId="9" xfId="0" applyFont="1" applyBorder="1" applyAlignment="1">
      <alignment horizontal="center" vertical="center" wrapText="1"/>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0" fontId="10" fillId="0" borderId="12" xfId="0" applyFont="1" applyBorder="1" applyAlignment="1">
      <alignment vertical="center" wrapText="1"/>
    </xf>
    <xf numFmtId="0" fontId="6" fillId="0" borderId="10" xfId="0" applyFont="1" applyBorder="1" applyAlignment="1">
      <alignment vertical="center" wrapText="1"/>
    </xf>
    <xf numFmtId="0" fontId="10" fillId="0" borderId="10" xfId="0" applyFont="1" applyBorder="1" applyAlignment="1">
      <alignment vertical="center" wrapText="1"/>
    </xf>
    <xf numFmtId="0" fontId="6" fillId="0" borderId="12" xfId="0" applyFont="1" applyBorder="1" applyAlignment="1">
      <alignment vertical="center" wrapText="1"/>
    </xf>
    <xf numFmtId="0" fontId="10" fillId="0" borderId="2" xfId="0" applyFont="1" applyBorder="1" applyAlignment="1">
      <alignment vertical="center" wrapText="1"/>
    </xf>
    <xf numFmtId="0" fontId="6" fillId="0" borderId="5" xfId="0" applyFont="1" applyBorder="1" applyAlignment="1">
      <alignment vertical="center" wrapText="1"/>
    </xf>
    <xf numFmtId="0" fontId="6" fillId="0" borderId="11" xfId="0" applyFont="1" applyBorder="1" applyAlignment="1">
      <alignment horizontal="center" vertical="center" wrapText="1"/>
    </xf>
    <xf numFmtId="0" fontId="6" fillId="0" borderId="11"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horizontal="center"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6" fillId="0" borderId="16"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20" xfId="0" applyBorder="1"/>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11"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3" xfId="0" applyFont="1" applyFill="1" applyBorder="1" applyAlignment="1">
      <alignment vertical="center" wrapText="1"/>
    </xf>
    <xf numFmtId="0" fontId="6" fillId="0" borderId="1" xfId="0" applyFont="1" applyFill="1" applyBorder="1" applyAlignment="1">
      <alignment vertical="center" wrapText="1"/>
    </xf>
    <xf numFmtId="0" fontId="6" fillId="0" borderId="3" xfId="0" applyFont="1" applyFill="1" applyBorder="1" applyAlignment="1">
      <alignment vertical="center" wrapText="1"/>
    </xf>
    <xf numFmtId="0" fontId="12" fillId="0" borderId="13" xfId="0" applyFont="1" applyFill="1" applyBorder="1" applyAlignment="1">
      <alignment vertical="center" wrapText="1"/>
    </xf>
    <xf numFmtId="0" fontId="0" fillId="0" borderId="0" xfId="0" applyFill="1"/>
    <xf numFmtId="0" fontId="0" fillId="0" borderId="20" xfId="0" applyBorder="1" applyAlignment="1">
      <alignment horizontal="center" vertical="center"/>
    </xf>
    <xf numFmtId="0" fontId="0" fillId="0" borderId="20" xfId="0" applyBorder="1" applyAlignment="1">
      <alignment horizontal="center" vertical="center" wrapText="1"/>
    </xf>
    <xf numFmtId="0" fontId="8" fillId="0" borderId="18" xfId="0" applyFont="1" applyBorder="1" applyAlignment="1">
      <alignment horizontal="right" vertical="center" wrapText="1"/>
    </xf>
    <xf numFmtId="0" fontId="8" fillId="0" borderId="19" xfId="0" applyFont="1" applyBorder="1" applyAlignment="1">
      <alignment horizontal="right" vertical="center" wrapText="1"/>
    </xf>
    <xf numFmtId="0" fontId="8" fillId="0" borderId="11" xfId="0" applyFont="1" applyBorder="1" applyAlignment="1">
      <alignment horizontal="right" vertical="center" wrapText="1"/>
    </xf>
    <xf numFmtId="0" fontId="2" fillId="0" borderId="17" xfId="0" applyFont="1" applyBorder="1" applyAlignment="1">
      <alignment horizontal="left" vertical="center" wrapText="1"/>
    </xf>
    <xf numFmtId="0" fontId="0" fillId="0" borderId="0" xfId="0" applyAlignment="1">
      <alignment horizontal="left" vertical="top" wrapText="1"/>
    </xf>
    <xf numFmtId="0" fontId="5" fillId="0" borderId="0" xfId="0" applyFont="1" applyAlignment="1">
      <alignment horizontal="left" vertical="top" wrapText="1"/>
    </xf>
    <xf numFmtId="0" fontId="3" fillId="0" borderId="14" xfId="0" applyFont="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 fillId="0" borderId="0" xfId="0" applyFont="1" applyAlignment="1">
      <alignment horizontal="left" vertical="top" wrapText="1"/>
    </xf>
    <xf numFmtId="0" fontId="3" fillId="0" borderId="0" xfId="0" applyFont="1" applyAlignment="1">
      <alignment horizontal="left" vertical="top" wrapText="1"/>
    </xf>
    <xf numFmtId="0" fontId="0" fillId="0" borderId="22" xfId="0" applyBorder="1"/>
    <xf numFmtId="0" fontId="0" fillId="0" borderId="22" xfId="0" applyBorder="1" applyAlignment="1">
      <alignment horizontal="center" vertical="center"/>
    </xf>
    <xf numFmtId="0" fontId="6" fillId="0" borderId="5" xfId="0" applyFont="1" applyBorder="1" applyAlignment="1">
      <alignment horizontal="center" vertical="center" wrapText="1"/>
    </xf>
    <xf numFmtId="0" fontId="10" fillId="0" borderId="15" xfId="0" applyFont="1" applyBorder="1" applyAlignment="1">
      <alignment horizontal="center" vertical="center" wrapText="1"/>
    </xf>
    <xf numFmtId="2" fontId="6" fillId="0" borderId="15" xfId="0" applyNumberFormat="1" applyFont="1" applyBorder="1" applyAlignment="1">
      <alignment horizontal="center" vertical="center" wrapText="1"/>
    </xf>
    <xf numFmtId="0" fontId="6" fillId="0" borderId="1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11</xdr:col>
      <xdr:colOff>332571</xdr:colOff>
      <xdr:row>28</xdr:row>
      <xdr:rowOff>66048</xdr:rowOff>
    </xdr:to>
    <xdr:pic>
      <xdr:nvPicPr>
        <xdr:cNvPr id="2" name="Picture 1">
          <a:extLst>
            <a:ext uri="{FF2B5EF4-FFF2-40B4-BE49-F238E27FC236}">
              <a16:creationId xmlns:a16="http://schemas.microsoft.com/office/drawing/2014/main" id="{81B7C2C5-4695-45DF-B9D5-FAB179DDCB97}"/>
            </a:ext>
          </a:extLst>
        </xdr:cNvPr>
        <xdr:cNvPicPr>
          <a:picLocks noChangeAspect="1"/>
        </xdr:cNvPicPr>
      </xdr:nvPicPr>
      <xdr:blipFill>
        <a:blip xmlns:r="http://schemas.openxmlformats.org/officeDocument/2006/relationships" r:embed="rId1"/>
        <a:stretch>
          <a:fillRect/>
        </a:stretch>
      </xdr:blipFill>
      <xdr:spPr>
        <a:xfrm>
          <a:off x="609600" y="381000"/>
          <a:ext cx="6428571" cy="50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6AB0-9252-466E-BA18-C5E02176F130}">
  <dimension ref="A2:J11"/>
  <sheetViews>
    <sheetView zoomScaleNormal="100" workbookViewId="0">
      <selection activeCell="B5" sqref="B5"/>
    </sheetView>
  </sheetViews>
  <sheetFormatPr defaultRowHeight="15" x14ac:dyDescent="0.25"/>
  <cols>
    <col min="2" max="2" width="52.7109375" customWidth="1"/>
    <col min="5" max="5" width="14.85546875" customWidth="1"/>
    <col min="6" max="6" width="15.42578125" hidden="1" customWidth="1"/>
    <col min="7" max="8" width="0" hidden="1" customWidth="1"/>
    <col min="9" max="9" width="19.42578125" hidden="1" customWidth="1"/>
    <col min="10" max="10" width="13.140625" hidden="1" customWidth="1"/>
    <col min="11" max="11" width="0" hidden="1" customWidth="1"/>
  </cols>
  <sheetData>
    <row r="2" spans="1:10" ht="16.5" thickBot="1" x14ac:dyDescent="0.3">
      <c r="A2" s="42" t="s">
        <v>47</v>
      </c>
      <c r="B2" s="42"/>
      <c r="C2" s="42"/>
      <c r="D2" s="42"/>
      <c r="E2" s="42"/>
    </row>
    <row r="3" spans="1:10" ht="32.25" thickBot="1" x14ac:dyDescent="0.3">
      <c r="A3" s="17" t="s">
        <v>10</v>
      </c>
      <c r="B3" s="18" t="s">
        <v>48</v>
      </c>
      <c r="C3" s="19" t="s">
        <v>49</v>
      </c>
      <c r="D3" s="18" t="s">
        <v>50</v>
      </c>
      <c r="E3" s="53" t="s">
        <v>51</v>
      </c>
      <c r="F3" s="25" t="s">
        <v>61</v>
      </c>
      <c r="G3" s="25" t="s">
        <v>62</v>
      </c>
      <c r="H3" s="25" t="s">
        <v>63</v>
      </c>
      <c r="I3" s="25" t="s">
        <v>64</v>
      </c>
      <c r="J3" s="25" t="s">
        <v>65</v>
      </c>
    </row>
    <row r="4" spans="1:10" ht="15.75" thickBot="1" x14ac:dyDescent="0.3">
      <c r="A4" s="20">
        <v>1</v>
      </c>
      <c r="B4" s="21">
        <v>2</v>
      </c>
      <c r="C4" s="21">
        <v>3</v>
      </c>
      <c r="D4" s="21">
        <v>4</v>
      </c>
      <c r="E4" s="54">
        <v>5</v>
      </c>
      <c r="F4" s="51"/>
      <c r="G4" s="26"/>
      <c r="H4" s="26"/>
      <c r="I4" s="26"/>
      <c r="J4" s="26"/>
    </row>
    <row r="5" spans="1:10" ht="75.75" thickBot="1" x14ac:dyDescent="0.3">
      <c r="A5" s="22" t="s">
        <v>52</v>
      </c>
      <c r="B5" s="23" t="s">
        <v>80</v>
      </c>
      <c r="C5" s="24" t="s">
        <v>53</v>
      </c>
      <c r="D5" s="24">
        <v>1</v>
      </c>
      <c r="E5" s="55">
        <v>7998</v>
      </c>
      <c r="F5" s="52" t="s">
        <v>78</v>
      </c>
      <c r="G5" s="37">
        <v>21</v>
      </c>
      <c r="H5" s="37">
        <f>+E5*G5/100</f>
        <v>1679.58</v>
      </c>
      <c r="I5" s="37" t="s">
        <v>73</v>
      </c>
      <c r="J5" s="38" t="s">
        <v>79</v>
      </c>
    </row>
    <row r="6" spans="1:10" ht="15.75" thickBot="1" x14ac:dyDescent="0.3">
      <c r="A6" s="22" t="s">
        <v>54</v>
      </c>
      <c r="B6" s="39" t="s">
        <v>55</v>
      </c>
      <c r="C6" s="40"/>
      <c r="D6" s="41"/>
      <c r="E6" s="56">
        <f>+E5*0.21</f>
        <v>1679.58</v>
      </c>
      <c r="F6" s="51"/>
      <c r="G6" s="26"/>
      <c r="H6" s="26"/>
      <c r="I6" s="26"/>
      <c r="J6" s="26"/>
    </row>
    <row r="7" spans="1:10" ht="15.75" thickBot="1" x14ac:dyDescent="0.3">
      <c r="A7" s="22" t="s">
        <v>56</v>
      </c>
      <c r="B7" s="39" t="s">
        <v>57</v>
      </c>
      <c r="C7" s="40"/>
      <c r="D7" s="41"/>
      <c r="E7" s="56">
        <f>+E5+E6</f>
        <v>9677.58</v>
      </c>
      <c r="F7" s="51"/>
      <c r="G7" s="26"/>
      <c r="H7" s="26"/>
      <c r="I7" s="26"/>
      <c r="J7" s="26"/>
    </row>
    <row r="9" spans="1:10" x14ac:dyDescent="0.25">
      <c r="A9" t="s">
        <v>58</v>
      </c>
    </row>
    <row r="10" spans="1:10" ht="42" customHeight="1" x14ac:dyDescent="0.25">
      <c r="A10" s="43" t="s">
        <v>59</v>
      </c>
      <c r="B10" s="43"/>
      <c r="C10" s="43"/>
      <c r="D10" s="43"/>
      <c r="E10" s="43"/>
    </row>
    <row r="11" spans="1:10" ht="69" customHeight="1" x14ac:dyDescent="0.25">
      <c r="A11" s="43" t="s">
        <v>60</v>
      </c>
      <c r="B11" s="43"/>
      <c r="C11" s="43"/>
      <c r="D11" s="43"/>
      <c r="E11" s="43"/>
    </row>
  </sheetData>
  <mergeCells count="5">
    <mergeCell ref="B6:D6"/>
    <mergeCell ref="B7:D7"/>
    <mergeCell ref="A2:E2"/>
    <mergeCell ref="A10:E10"/>
    <mergeCell ref="A11:E11"/>
  </mergeCells>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95EE-C2E2-485C-A7C9-02B73F6408DC}">
  <dimension ref="A1:D39"/>
  <sheetViews>
    <sheetView tabSelected="1" zoomScale="130" zoomScaleNormal="130" workbookViewId="0">
      <selection activeCell="D31" sqref="D31"/>
    </sheetView>
  </sheetViews>
  <sheetFormatPr defaultRowHeight="15" x14ac:dyDescent="0.25"/>
  <cols>
    <col min="2" max="2" width="40.28515625" customWidth="1"/>
    <col min="3" max="3" width="49.28515625" customWidth="1"/>
    <col min="4" max="4" width="46.28515625" customWidth="1"/>
  </cols>
  <sheetData>
    <row r="1" spans="1:4" ht="15.75" x14ac:dyDescent="0.25">
      <c r="A1" s="1"/>
      <c r="D1" s="1" t="s">
        <v>0</v>
      </c>
    </row>
    <row r="2" spans="1:4" ht="15.75" x14ac:dyDescent="0.25">
      <c r="A2" s="2"/>
    </row>
    <row r="3" spans="1:4" ht="15.75" x14ac:dyDescent="0.25">
      <c r="A3" s="3"/>
      <c r="C3" s="3" t="s">
        <v>1</v>
      </c>
    </row>
    <row r="4" spans="1:4" ht="15.75" x14ac:dyDescent="0.25">
      <c r="A4" s="3"/>
    </row>
    <row r="5" spans="1:4" ht="80.25" customHeight="1" x14ac:dyDescent="0.25">
      <c r="A5" s="44" t="s">
        <v>2</v>
      </c>
      <c r="B5" s="44"/>
      <c r="C5" s="44"/>
      <c r="D5" s="44"/>
    </row>
    <row r="6" spans="1:4" ht="15.75" x14ac:dyDescent="0.25">
      <c r="A6" s="4"/>
    </row>
    <row r="7" spans="1:4" ht="15.75" x14ac:dyDescent="0.25">
      <c r="A7" s="49" t="s">
        <v>3</v>
      </c>
      <c r="B7" s="49"/>
      <c r="C7" s="49"/>
      <c r="D7" s="49"/>
    </row>
    <row r="8" spans="1:4" ht="15.75" x14ac:dyDescent="0.25">
      <c r="A8" s="50" t="s">
        <v>4</v>
      </c>
      <c r="B8" s="50"/>
      <c r="C8" s="50"/>
      <c r="D8" s="50"/>
    </row>
    <row r="9" spans="1:4" ht="15.75" x14ac:dyDescent="0.25">
      <c r="A9" s="49" t="s">
        <v>5</v>
      </c>
      <c r="B9" s="49"/>
      <c r="C9" s="49"/>
      <c r="D9" s="49"/>
    </row>
    <row r="10" spans="1:4" ht="15.75" x14ac:dyDescent="0.25">
      <c r="A10" s="49" t="s">
        <v>6</v>
      </c>
      <c r="B10" s="49"/>
      <c r="C10" s="49"/>
      <c r="D10" s="49"/>
    </row>
    <row r="11" spans="1:4" ht="15.75" x14ac:dyDescent="0.25">
      <c r="A11" s="4"/>
    </row>
    <row r="12" spans="1:4" ht="15.75" x14ac:dyDescent="0.25">
      <c r="A12" s="49" t="s">
        <v>7</v>
      </c>
      <c r="B12" s="49"/>
      <c r="C12" s="49"/>
      <c r="D12" s="49"/>
    </row>
    <row r="13" spans="1:4" ht="16.5" thickBot="1" x14ac:dyDescent="0.3">
      <c r="A13" s="45" t="s">
        <v>8</v>
      </c>
      <c r="B13" s="45"/>
    </row>
    <row r="14" spans="1:4" ht="15.75" thickBot="1" x14ac:dyDescent="0.3">
      <c r="A14" s="46" t="s">
        <v>9</v>
      </c>
      <c r="B14" s="47"/>
      <c r="C14" s="47"/>
      <c r="D14" s="48"/>
    </row>
    <row r="15" spans="1:4" ht="75.75" thickBot="1" x14ac:dyDescent="0.3">
      <c r="A15" s="9" t="s">
        <v>10</v>
      </c>
      <c r="B15" s="10" t="s">
        <v>11</v>
      </c>
      <c r="C15" s="11" t="s">
        <v>12</v>
      </c>
      <c r="D15" s="30" t="s">
        <v>32</v>
      </c>
    </row>
    <row r="16" spans="1:4" ht="15.75" thickBot="1" x14ac:dyDescent="0.3">
      <c r="A16" s="27">
        <v>1</v>
      </c>
      <c r="B16" s="8" t="s">
        <v>13</v>
      </c>
      <c r="C16" s="6" t="s">
        <v>34</v>
      </c>
      <c r="D16" s="31" t="s">
        <v>34</v>
      </c>
    </row>
    <row r="17" spans="1:4" ht="15.75" thickBot="1" x14ac:dyDescent="0.3">
      <c r="A17" s="28">
        <v>2</v>
      </c>
      <c r="B17" s="12" t="s">
        <v>33</v>
      </c>
      <c r="C17" s="13" t="s">
        <v>14</v>
      </c>
      <c r="D17" s="32" t="s">
        <v>66</v>
      </c>
    </row>
    <row r="18" spans="1:4" ht="15.75" thickBot="1" x14ac:dyDescent="0.3">
      <c r="A18" s="29">
        <v>3</v>
      </c>
      <c r="B18" s="5" t="s">
        <v>15</v>
      </c>
      <c r="C18" s="7" t="s">
        <v>35</v>
      </c>
      <c r="D18" s="33" t="s">
        <v>67</v>
      </c>
    </row>
    <row r="19" spans="1:4" ht="15.75" thickBot="1" x14ac:dyDescent="0.3">
      <c r="A19" s="29">
        <v>4</v>
      </c>
      <c r="B19" s="5" t="s">
        <v>36</v>
      </c>
      <c r="C19" s="7" t="s">
        <v>16</v>
      </c>
      <c r="D19" s="33" t="s">
        <v>74</v>
      </c>
    </row>
    <row r="20" spans="1:4" ht="15.75" thickBot="1" x14ac:dyDescent="0.3">
      <c r="A20" s="29">
        <v>5</v>
      </c>
      <c r="B20" s="5" t="s">
        <v>17</v>
      </c>
      <c r="C20" s="7" t="s">
        <v>18</v>
      </c>
      <c r="D20" s="34" t="s">
        <v>18</v>
      </c>
    </row>
    <row r="21" spans="1:4" ht="15.75" thickBot="1" x14ac:dyDescent="0.3">
      <c r="A21" s="29">
        <v>6</v>
      </c>
      <c r="B21" s="5" t="s">
        <v>37</v>
      </c>
      <c r="C21" s="7" t="s">
        <v>19</v>
      </c>
      <c r="D21" s="33" t="s">
        <v>75</v>
      </c>
    </row>
    <row r="22" spans="1:4" ht="15.75" thickBot="1" x14ac:dyDescent="0.3">
      <c r="A22" s="29">
        <v>7</v>
      </c>
      <c r="B22" s="5" t="s">
        <v>38</v>
      </c>
      <c r="C22" s="7" t="s">
        <v>20</v>
      </c>
      <c r="D22" s="33" t="s">
        <v>20</v>
      </c>
    </row>
    <row r="23" spans="1:4" ht="15.75" thickBot="1" x14ac:dyDescent="0.3">
      <c r="A23" s="27">
        <v>8</v>
      </c>
      <c r="B23" s="8" t="s">
        <v>39</v>
      </c>
      <c r="C23" s="6" t="s">
        <v>21</v>
      </c>
      <c r="D23" s="31" t="s">
        <v>21</v>
      </c>
    </row>
    <row r="24" spans="1:4" ht="15.75" thickBot="1" x14ac:dyDescent="0.3">
      <c r="A24" s="28">
        <v>9</v>
      </c>
      <c r="B24" s="14" t="s">
        <v>22</v>
      </c>
      <c r="C24" s="15" t="s">
        <v>40</v>
      </c>
      <c r="D24" s="35" t="s">
        <v>68</v>
      </c>
    </row>
    <row r="25" spans="1:4" ht="30.75" customHeight="1" thickBot="1" x14ac:dyDescent="0.3">
      <c r="A25" s="28">
        <v>10</v>
      </c>
      <c r="B25" s="14" t="s">
        <v>23</v>
      </c>
      <c r="C25" s="15" t="s">
        <v>41</v>
      </c>
      <c r="D25" s="32" t="s">
        <v>69</v>
      </c>
    </row>
    <row r="26" spans="1:4" ht="39.75" customHeight="1" thickBot="1" x14ac:dyDescent="0.3">
      <c r="A26" s="27">
        <v>11</v>
      </c>
      <c r="B26" s="16" t="s">
        <v>24</v>
      </c>
      <c r="C26" s="6" t="s">
        <v>46</v>
      </c>
      <c r="D26" s="31" t="s">
        <v>70</v>
      </c>
    </row>
    <row r="27" spans="1:4" ht="30.75" thickBot="1" x14ac:dyDescent="0.3">
      <c r="A27" s="28">
        <v>12</v>
      </c>
      <c r="B27" s="12" t="s">
        <v>25</v>
      </c>
      <c r="C27" s="15" t="s">
        <v>42</v>
      </c>
      <c r="D27" s="32" t="s">
        <v>42</v>
      </c>
    </row>
    <row r="28" spans="1:4" ht="30.75" thickBot="1" x14ac:dyDescent="0.3">
      <c r="A28" s="28">
        <v>13</v>
      </c>
      <c r="B28" s="12" t="s">
        <v>26</v>
      </c>
      <c r="C28" s="15" t="s">
        <v>43</v>
      </c>
      <c r="D28" s="32" t="s">
        <v>76</v>
      </c>
    </row>
    <row r="29" spans="1:4" ht="29.25" customHeight="1" thickBot="1" x14ac:dyDescent="0.3">
      <c r="A29" s="28">
        <v>14</v>
      </c>
      <c r="B29" s="12" t="s">
        <v>27</v>
      </c>
      <c r="C29" s="13" t="s">
        <v>28</v>
      </c>
      <c r="D29" s="32" t="s">
        <v>71</v>
      </c>
    </row>
    <row r="30" spans="1:4" ht="75.75" thickBot="1" x14ac:dyDescent="0.3">
      <c r="A30" s="28">
        <v>15</v>
      </c>
      <c r="B30" s="12" t="s">
        <v>29</v>
      </c>
      <c r="C30" s="15" t="s">
        <v>44</v>
      </c>
      <c r="D30" s="32" t="s">
        <v>77</v>
      </c>
    </row>
    <row r="31" spans="1:4" ht="106.5" customHeight="1" thickBot="1" x14ac:dyDescent="0.3">
      <c r="A31" s="28">
        <v>16</v>
      </c>
      <c r="B31" s="12" t="s">
        <v>30</v>
      </c>
      <c r="C31" s="13" t="s">
        <v>31</v>
      </c>
      <c r="D31" s="32" t="s">
        <v>72</v>
      </c>
    </row>
    <row r="32" spans="1:4" x14ac:dyDescent="0.25">
      <c r="D32" s="36"/>
    </row>
    <row r="33" spans="1:4" x14ac:dyDescent="0.25">
      <c r="A33" t="s">
        <v>45</v>
      </c>
      <c r="D33" s="36"/>
    </row>
    <row r="34" spans="1:4" x14ac:dyDescent="0.25">
      <c r="D34" s="36"/>
    </row>
    <row r="35" spans="1:4" x14ac:dyDescent="0.25">
      <c r="D35" s="36"/>
    </row>
    <row r="36" spans="1:4" x14ac:dyDescent="0.25">
      <c r="D36" s="36"/>
    </row>
    <row r="37" spans="1:4" x14ac:dyDescent="0.25">
      <c r="D37" s="36"/>
    </row>
    <row r="38" spans="1:4" x14ac:dyDescent="0.25">
      <c r="D38" s="36"/>
    </row>
    <row r="39" spans="1:4" x14ac:dyDescent="0.25">
      <c r="D39" s="36"/>
    </row>
  </sheetData>
  <mergeCells count="8">
    <mergeCell ref="A5:D5"/>
    <mergeCell ref="A13:B13"/>
    <mergeCell ref="A14:D14"/>
    <mergeCell ref="A12:D12"/>
    <mergeCell ref="A10:D10"/>
    <mergeCell ref="A9:D9"/>
    <mergeCell ref="A8:D8"/>
    <mergeCell ref="A7:D7"/>
  </mergeCells>
  <pageMargins left="0.7" right="0.7" top="0.75" bottom="0.75" header="0.3" footer="0.3"/>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A7E8-99F3-46BE-9CC2-FC915961E19A}">
  <dimension ref="A1"/>
  <sheetViews>
    <sheetView workbookViewId="0">
      <selection activeCell="Q19" sqref="Q19"/>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Kaina</vt:lpstr>
      <vt:lpstr>TS</vt:lpstr>
      <vt:lpstr>verte</vt:lpstr>
      <vt:lpstr>Kaina!Print_Area</vt:lpstr>
      <vt:lpstr>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Pušinskienė</dc:creator>
  <cp:lastModifiedBy>Kristina Pušinskienė</cp:lastModifiedBy>
  <dcterms:created xsi:type="dcterms:W3CDTF">2022-01-17T09:13:14Z</dcterms:created>
  <dcterms:modified xsi:type="dcterms:W3CDTF">2022-01-26T11:41:36Z</dcterms:modified>
</cp:coreProperties>
</file>