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xr:revisionPtr revIDLastSave="0" documentId="13_ncr:1_{37F7C510-F14C-4B29-A88D-0F4C0594A938}"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Hlk498334581" localSheetId="0">Sheet1!$C$1</definedName>
    <definedName name="OLE_LINK1" localSheetId="0">Sheet1!$A$15</definedName>
    <definedName name="OLE_LINK5" localSheetId="0">Sheet1!$A$26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3" i="1" l="1"/>
  <c r="I74" i="1" s="1"/>
  <c r="I75" i="1" l="1"/>
</calcChain>
</file>

<file path=xl/sharedStrings.xml><?xml version="1.0" encoding="utf-8"?>
<sst xmlns="http://schemas.openxmlformats.org/spreadsheetml/2006/main" count="160" uniqueCount="100">
  <si>
    <t xml:space="preserve">Eil. Nr. </t>
  </si>
  <si>
    <t>Eil. Nr.</t>
  </si>
  <si>
    <t>Konfidencialumo priežastys (surašyti argumentus kodėl konfidenciali)</t>
  </si>
  <si>
    <t>PASIŪLYMAS</t>
  </si>
  <si>
    <t>Dokumento pavadinimas</t>
  </si>
  <si>
    <t>Pirkimo dalies Nr.</t>
  </si>
  <si>
    <t>Kvietimo pateikti pasiūlymą 3 priedas</t>
  </si>
  <si>
    <t>AB „Kelių priežiūra“</t>
  </si>
  <si>
    <t>(adresatas)</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</si>
  <si>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</si>
  <si>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</si>
  <si>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</si>
  <si>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</si>
  <si>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</si>
  <si>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</si>
  <si>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</si>
  <si>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</si>
  <si>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</si>
  <si>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</si>
  <si>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1. Šiuo pasiūlymu pažymime, kad sutinkame su visomis pirkimo sąlygomis, nustatytomis:</t>
  </si>
  <si>
    <t>1.1. kvietime pateikti pasiūlymą;</t>
  </si>
  <si>
    <t>1.2. dokumentų paaiškinimuose (patikslinimuose), taip pat atsakymuose į tiekėjų klausimus (jei tokių bus);</t>
  </si>
  <si>
    <t>1.3. kituose CVP IS priemonėmis pateiktuose dokumentuose.</t>
  </si>
  <si>
    <t>2. Pateikdamas CVP IS priemonėmis pasiūlymą, patvirtinu, kad dokumentų skaitmeninės kopijos ir elektroninėmis priemonėmis pateikti duomenys yra tikri.</t>
  </si>
  <si>
    <t>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t>
  </si>
  <si>
    <t>4. Patvirtiname, kad EBVPD nurodyta informacija, kuri pateikta Perkančiajai organizacijai, teikiant paraišką, yra nepasikeitusi.</t>
  </si>
  <si>
    <t>2. INFORMACIJA APIE SUBTIEKĖJUS, SUBTEIKĖJUS AR SUBRANGOVUS</t>
  </si>
  <si>
    <t>1. INFORMACIJA APIE TIEKĖJĄ</t>
  </si>
  <si>
    <t>(pildoma, jei tiekėjas pasitelkia subtiekėjus, subteikėjus ar subrangovus)</t>
  </si>
  <si>
    <t>Įsipareigojimų dalis (nurodant konkrečius pagal Pirkimo sutartį prisiimamus įsipareigojimus), kuriai ketinama pasitelkti subrangovą (-us), subtiekėją (-us) ar subteikėją (-us)</t>
  </si>
  <si>
    <t>* Jeigu tiekėjas sutarties vykdymui pasitelkia fizinį asmenį, jis turi būti laikomas subtiekėju ir nurodomas šioje lentelėje.</t>
  </si>
  <si>
    <t>** Jeigu pasitelkiamas subtiekėjas nebuvo numatytas Tiekėjo teiktoje paraiškoje, Tiekėjas kartu su pasiūlymu turi pateikti šio subtiekėjo EBVPD. Aktualių dokumentų, patvirtinančių pašalinimo pagrindų nebuvimą, bus prašoma pateikti tik iš galimo laimėtojo ir jo nurodytų subtiekėju ar kitų ūkio subjektų, kurių pajėgumais jis remsis konkrečiame pirkime.</t>
  </si>
  <si>
    <t xml:space="preserve">3. PASIŪLYMO KAINA </t>
  </si>
  <si>
    <t>Prekių pavadinimas</t>
  </si>
  <si>
    <t>Tiekėjo siūloma nuolaida kitoms savo paskirtimi analogiškoms (tai pačiai prekių grupei priklausančioms) prekėms procentais (%)</t>
  </si>
  <si>
    <t>**Pasiūlymų vertinimo metu atstumas bus tikrinamas naudojantis www.maps.lt teikiama informacija, šiai sistemai neveikiant, gali būti naudojama kita, atitinkama atstumo nustatymo priemonė.</t>
  </si>
  <si>
    <r>
      <rPr>
        <sz val="10"/>
        <rFont val="Times New Roman"/>
        <family val="1"/>
        <charset val="186"/>
      </rPr>
      <t xml:space="preserve">*Tais atvejais, kai pagal galiojančius teisės aktus tiekėjui nereikia mokėti PVM, jis nepildo lentelės skilčių kur nurodyta PVM ar pasiūlymo kaina su PVM ir nurodo priežastis, dėl kurių PVM nemoka. Pagalbinę informaciją, kaip turėtų būti vertinami tiekėjų pasiūlymai, kai  perkančioji organizacija yra PVM mokėtoja ir (ar) tiekėjams taikomi skirtingi Lietuvos Respublikos pridėtinės vertės mokesčio įstatymo reikalavimai, rasite </t>
    </r>
    <r>
      <rPr>
        <u/>
        <sz val="10"/>
        <rFont val="Times New Roman"/>
        <family val="1"/>
        <charset val="186"/>
      </rPr>
      <t>ČIA.</t>
    </r>
  </si>
  <si>
    <t>4. TECHNINĖ SPECIFIKACIJA</t>
  </si>
  <si>
    <t xml:space="preserve">4.1. Teikdami šį pasiūlymą mes patvirtiname, kad mūsų siūlomos prekės atitinka techninius reikalavimus, nurodytus kvietimo patekti pasiūlymą 2 priede „Techninė specifikacija“. </t>
  </si>
  <si>
    <t>5. KONFIDENCIALI INFORMACIJA</t>
  </si>
  <si>
    <t>5.1. Šiame pasiūlyme yra pateikta ir argumentuotai konfidenciali informacija (dokumentai su konfidencialia informacija yra pažymėti):</t>
  </si>
  <si>
    <t>*Pildyti tuomet, jei bus pateikta konfidenciali informacija. Tiekėjas negali nurodyti, kad visas pasiūlymas yra konfidencialus. Informacija, kurią viešai skelbti įpareigoja Lietuvos Respublikos įstatymai, negali būti DPS tiekėjo nurodoma kaip konfidenciali.</t>
  </si>
  <si>
    <t>Pasiūlymo lapo numeris, kuriame yra dokumentas (jei dokumentas užima ne vieną pasiūlymo lapą - nurodomi lapo numeriai „nuo-iki“</t>
  </si>
  <si>
    <t>6. PASIŪLYMO GALIOJIMO TERMINAS</t>
  </si>
  <si>
    <t>6.1. Pasiūlymas galioja ne trumpiau nei 90 kalendorinių dienų nuo paskutinės pasiūlymo pateikimo dienos. Konkretaus pasiūlymo pateikimo diena į terminą nėra įskaičiuojama.</t>
  </si>
  <si>
    <t xml:space="preserve">Subrangovo (-ų), subtiekėjo (-ų) ar subteikėjo (-ų) adresas (-ai) </t>
  </si>
  <si>
    <t xml:space="preserve">Subrangovo (-ų), subtiekėjo (-ų) ar subteikėjo (-ų) pavadinimas (-ai) </t>
  </si>
  <si>
    <t>7. KITA INFORMACIJA</t>
  </si>
  <si>
    <t>7.1. Kartu su pasiūlymu pateikiami šie dokumentai:</t>
  </si>
  <si>
    <t>Pasiūlymo lapo numeris, kuriame yra dokumentas (jei dokumentas užima ne vieną pasiūlymo lapą – nurodomi lapo numeriai „nuo-iki“)</t>
  </si>
  <si>
    <t>Pateiktų dokumentų pavadinimas</t>
  </si>
  <si>
    <t>(pareigos)</t>
  </si>
  <si>
    <t>(vardas pavardė)</t>
  </si>
  <si>
    <t>Ukmergės g. 16, Jonava</t>
  </si>
  <si>
    <t>Vytauto Didžiojo g. 118, Kaišiadorys</t>
  </si>
  <si>
    <t>Sodininkų g.2, Karčiupio k. Kaišiadorių r.</t>
  </si>
  <si>
    <t>Turistų g. 11, Lazdijai</t>
  </si>
  <si>
    <t>Gamyklų g. 12, Marijampolė</t>
  </si>
  <si>
    <t>Kauno g. 72, Pagiriai, Garliavos sen., Kaunas</t>
  </si>
  <si>
    <t>J. Basanavičiaus g. 47 Prienai</t>
  </si>
  <si>
    <t>Atkreiptinas Tiekėjų dėmesys:</t>
  </si>
  <si>
    <t>Iš viso:</t>
  </si>
  <si>
    <t>Iš viso su PVM:</t>
  </si>
  <si>
    <t>Kiekis, t</t>
  </si>
  <si>
    <t xml:space="preserve">Perkančiosios organizacijos adresas, nuo kurio skaičiuojamas atstumas iki perkamų prekių pateikimo vietos </t>
  </si>
  <si>
    <t>Maksimalus atstumas važiuojant keliu nuo nurodytų perkančiosios organizacijos adresų iki prekių pateikimo vietos, km</t>
  </si>
  <si>
    <t>PVM 21%*:</t>
  </si>
  <si>
    <t>Kelių tarnyba</t>
  </si>
  <si>
    <r>
      <t>9 (6</t>
    </r>
    <r>
      <rPr>
        <b/>
        <sz val="10"/>
        <rFont val="Calibri"/>
        <family val="2"/>
        <charset val="186"/>
      </rPr>
      <t>×</t>
    </r>
    <r>
      <rPr>
        <b/>
        <sz val="10"/>
        <rFont val="Times New Roman"/>
        <family val="1"/>
        <charset val="186"/>
      </rPr>
      <t>8)</t>
    </r>
  </si>
  <si>
    <r>
      <t>1 t</t>
    </r>
    <r>
      <rPr>
        <sz val="10"/>
        <color indexed="8"/>
        <rFont val="Times New Roman"/>
        <family val="1"/>
      </rPr>
      <t xml:space="preserve"> kaina, Eur be PVM </t>
    </r>
    <r>
      <rPr>
        <sz val="10"/>
        <color indexed="10"/>
        <rFont val="Times New Roman"/>
        <family val="1"/>
        <charset val="186"/>
      </rPr>
      <t>(apvalinimas paliekant nedaugiau kaip 2 (du) skaičius po kablelio)</t>
    </r>
  </si>
  <si>
    <r>
      <t xml:space="preserve">Suma, 
Eur be PVM
 </t>
    </r>
    <r>
      <rPr>
        <sz val="10"/>
        <color indexed="10"/>
        <rFont val="Times New Roman"/>
        <family val="1"/>
        <charset val="186"/>
      </rPr>
      <t>(apvalinimas paliekant nedaugiau kaip 2 (du) skaičius po kablelio)</t>
    </r>
  </si>
  <si>
    <r>
      <t>Užpildytas Pasiūlymas  privalo būti pateiktas ne skenuota forma, bet Microsoft Excell formatu ar kita visuotinai prieinama teksto redagavimo programa</t>
    </r>
    <r>
      <rPr>
        <b/>
        <u/>
        <sz val="12"/>
        <color indexed="10"/>
        <rFont val="Times New Roman"/>
        <family val="1"/>
      </rPr>
      <t>. Tiekėjas gali pildyti tik pilkai pažymėtus laukus (celes).</t>
    </r>
  </si>
  <si>
    <t>Jonavos KT</t>
  </si>
  <si>
    <t>Marijampolės KT</t>
  </si>
  <si>
    <t>Kauno KT</t>
  </si>
  <si>
    <t>Nesurištasis mineralinių medžiagų mišinys (žvyro) 0/32</t>
  </si>
  <si>
    <t>Nesurištasis mineralinių medžiagų mišinys 0/45</t>
  </si>
  <si>
    <t>Nesurištasis mineralinių medžiagų mišinys (apsauginiams šalčiui atspariems sluoksniams -AŠAS) 0/32</t>
  </si>
  <si>
    <t>Nesurištasis mineralinių medžiagų mišinys (skaldos) 0/22</t>
  </si>
  <si>
    <t>Nesurištasis mineralinių medžiagų mišinys (žvyro) 0/32 (su 30% skaldos)</t>
  </si>
  <si>
    <t>Nesurištasis mineralinių medžiagų mišinys (apsauginiams šalčiui atspariems sluoksniams-AŠAS) 0/8; 0/11; 0/16 tiekėjas gali siūlyti vieną bet kurią iš nurodytų frakcijų</t>
  </si>
  <si>
    <t>Nesurištasis mineralinių medžiagų mišinys (apsauginiams šalčiui atspariems sluoksniams -AŠAS) 0/22</t>
  </si>
  <si>
    <t>Nesurištasis mineralinių medžiagų mišinys (smėlio-žvyro) 0/16</t>
  </si>
  <si>
    <t>Nesurištasis mineralinių medžiagų mišinys (apsauginiams šalčiui atspariems sluoksniams - AŠAS) 0/32</t>
  </si>
  <si>
    <t>(PU-8315/21) pagrindu - Nesurištos mineralinės medžiagos, centralizuotas (Pietų regionui 24 p.d.)</t>
  </si>
  <si>
    <t>3.1. Pasiūlymo kaina nurodoma eurais užpildant pateiktą lentelę. Tiekėjas turi pateikti pasiūlymą visai pasirinktos pirkimo dalies lentelėje nurodytai apimčiai, nestambinant jos plačiau ar neskaidant jos smulkiau:</t>
  </si>
  <si>
    <t>***Tiekėjo nurodyta kaina bus naudojama tik pasiūlymų vertinimui ir palyginimui. Perkančioji organizacija prekes pirks pagal poreikį techninėje specifikacijoje nustatytomis sąlygomis, neviršijant nurodytos pirkimo dalies vertės.</t>
  </si>
  <si>
    <r>
      <rPr>
        <u/>
        <sz val="10"/>
        <color indexed="8"/>
        <rFont val="Times New Roman"/>
        <family val="1"/>
        <charset val="186"/>
      </rPr>
      <t>Prekių pateikimo adresas</t>
    </r>
    <r>
      <rPr>
        <sz val="10"/>
        <color indexed="8"/>
        <rFont val="Times New Roman"/>
        <family val="1"/>
        <charset val="186"/>
      </rPr>
      <t xml:space="preserve"> (nurodyti tikslų adresą arba koordinatės pagal LKS sistemą), iki kurio skaičiuojamas atstumas nuo perkančiosios organizacijos adreso  </t>
    </r>
    <r>
      <rPr>
        <u/>
        <sz val="10"/>
        <color indexed="8"/>
        <rFont val="Times New Roman"/>
        <family val="1"/>
        <charset val="186"/>
      </rPr>
      <t>ir atstumas km</t>
    </r>
    <r>
      <rPr>
        <sz val="10"/>
        <color indexed="8"/>
        <rFont val="Times New Roman"/>
        <family val="1"/>
        <charset val="186"/>
      </rPr>
      <t>**</t>
    </r>
  </si>
  <si>
    <t>UAB "TRANSDOSA"</t>
  </si>
  <si>
    <t>LT100006825719</t>
  </si>
  <si>
    <t>Merkinės g. 20, Leipalingis, Druskininkų sav.</t>
  </si>
  <si>
    <t xml:space="preserve">LT04 7300 0101 3705 8171 AB SWED bankas, kodas 73000      </t>
  </si>
  <si>
    <t>Direktorius Saulius Meizneris</t>
  </si>
  <si>
    <t>TAIP</t>
  </si>
  <si>
    <t>Žvyro g. 2A, 67266 Margai, Leipalingio sen., Druskininkų sav. 67,5 km.</t>
  </si>
  <si>
    <t>Žvyro g. 2A, 67266 Margai, Leipalingio sen., Druskininkų sav.  87,9 km.</t>
  </si>
  <si>
    <t>Žvyro g. 2A, 67266 Margai, Leipalingio sen., Druskininkų sav.  77,2 km.</t>
  </si>
  <si>
    <t>Žvyro g. 2A, 67266 Margai, Leipalingio sen., Druskininkų sav.  32,1 km.</t>
  </si>
  <si>
    <t>Direktorius</t>
  </si>
  <si>
    <t>Saulius Meizneris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</si>
</sst>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5">
    <font>
      <sz val="11"/>
      <color theme="1"/>
      <name val="Calibri"/>
      <family val="2"/>
      <scheme val="minor"/>
    </font>
    <font>
      <sz val="11"/>
      <name val="Times New Roman"/>
      <family val="1"/>
    </font>
    <font>
      <b/>
      <sz val="11"/>
      <name val="Times New Roman"/>
      <family val="1"/>
    </font>
    <font>
      <sz val="10"/>
      <name val="Arial"/>
      <family val="2"/>
    </font>
    <font>
      <sz val="10"/>
      <name val="TimesLT"/>
      <charset val="186"/>
    </font>
    <font>
      <sz val="10"/>
      <name val="Arial"/>
      <family val="2"/>
      <charset val="186"/>
    </font>
    <font>
      <sz val="9"/>
      <name val="Times New Roman"/>
      <family val="1"/>
    </font>
    <font>
      <b/>
      <u/>
      <sz val="12"/>
      <color indexed="10"/>
      <name val="Times New Roman"/>
      <family val="1"/>
    </font>
    <font>
      <sz val="10"/>
      <name val="Times New Roman"/>
      <family val="1"/>
    </font>
    <font>
      <sz val="10"/>
      <color indexed="10"/>
      <name val="Times New Roman"/>
      <family val="1"/>
      <charset val="186"/>
    </font>
    <font>
      <b/>
      <sz val="10"/>
      <name val="Times New Roman"/>
      <family val="1"/>
      <charset val="186"/>
    </font>
    <font>
      <sz val="10"/>
      <color indexed="8"/>
      <name val="Times New Roman"/>
      <family val="1"/>
    </font>
    <font>
      <b/>
      <sz val="11"/>
      <name val="Times New Roman"/>
      <family val="1"/>
      <charset val="186"/>
    </font>
    <font>
      <b/>
      <sz val="10"/>
      <name val="Calibri"/>
      <family val="2"/>
      <charset val="186"/>
    </font>
    <font>
      <u/>
      <sz val="10"/>
      <name val="Times New Roman"/>
      <family val="1"/>
      <charset val="186"/>
    </font>
    <font>
      <sz val="10"/>
      <name val="Times New Roman"/>
      <family val="1"/>
      <charset val="186"/>
    </font>
    <font>
      <i/>
      <sz val="11"/>
      <name val="Times New Roman"/>
      <family val="1"/>
      <charset val="186"/>
    </font>
    <font>
      <u/>
      <sz val="11"/>
      <name val="Times New Roman"/>
      <family val="1"/>
    </font>
    <font>
      <sz val="10"/>
      <color indexed="8"/>
      <name val="Times New Roman"/>
      <family val="1"/>
      <charset val="186"/>
    </font>
    <font>
      <u/>
      <sz val="10"/>
      <color indexed="8"/>
      <name val="Times New Roman"/>
      <family val="1"/>
      <charset val="186"/>
    </font>
    <font>
      <sz val="11"/>
      <color theme="1"/>
      <name val="Calibri"/>
      <family val="2"/>
      <scheme val="minor"/>
    </font>
    <font>
      <u/>
      <sz val="11"/>
      <color theme="10"/>
      <name val="Calibri"/>
      <family val="2"/>
      <scheme val="minor"/>
    </font>
    <font>
      <sz val="10"/>
      <color rgb="FF000000"/>
      <name val="Times New Roman"/>
      <family val="1"/>
    </font>
    <font>
      <sz val="10"/>
      <color theme="1"/>
      <name val="Times New Roman"/>
      <family val="1"/>
    </font>
    <font>
      <b/>
      <sz val="10"/>
      <color rgb="FF000000"/>
      <name val="Times New Roman"/>
      <family val="1"/>
      <charset val="186"/>
    </font>
    <font>
      <b/>
      <sz val="11"/>
      <color theme="1"/>
      <name val="Times New Roman"/>
      <family val="1"/>
      <charset val="186"/>
    </font>
    <font>
      <u/>
      <sz val="12"/>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sz val="10"/>
      <color rgb="FF000000"/>
      <name val="Times New Roman"/>
      <family val="1"/>
      <charset val="186"/>
    </font>
    <font>
      <sz val="11"/>
      <color rgb="FFFF0000"/>
      <name val="Times New Roman"/>
      <family val="1"/>
    </font>
    <font>
      <b/>
      <sz val="11"/>
      <color theme="1"/>
      <name val="Times New Roman"/>
      <family val="1"/>
    </font>
    <font>
      <sz val="11"/>
      <color theme="1"/>
      <name val="Times New Roman"/>
      <family val="1"/>
    </font>
    <font>
      <sz val="11"/>
      <color rgb="FF00000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1" fillId="0" borderId="0" applyNumberFormat="0" applyFill="0" applyBorder="0" applyAlignment="0" applyProtection="0"/>
    <xf numFmtId="164" fontId="20" fillId="0" borderId="0" applyFont="0" applyFill="0" applyBorder="0" applyAlignment="0" applyProtection="0"/>
    <xf numFmtId="0" fontId="5" fillId="0" borderId="0"/>
    <xf numFmtId="0" fontId="5" fillId="0" borderId="0"/>
    <xf numFmtId="0" fontId="4" fillId="0" borderId="0"/>
    <xf numFmtId="0" fontId="3" fillId="0" borderId="0"/>
  </cellStyleXfs>
  <cellXfs count="113">
    <xf numFmtId="0" fontId="0" fillId="0" borderId="0" xfId="0"/>
    <xf numFmtId="0" fontId="1" fillId="0" borderId="0" xfId="0" applyFont="1" applyProtection="1">
      <protection locked="0"/>
    </xf>
    <xf numFmtId="0" fontId="1" fillId="0" borderId="0" xfId="0" applyFont="1" applyAlignment="1" applyProtection="1">
      <alignment horizontal="right" vertical="center"/>
      <protection locked="0"/>
    </xf>
    <xf numFmtId="0" fontId="1" fillId="0" borderId="0"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Border="1" applyAlignment="1" applyProtection="1">
      <alignment horizontal="left" wrapText="1"/>
      <protection locked="0"/>
    </xf>
    <xf numFmtId="0" fontId="1" fillId="0" borderId="0" xfId="0" applyFont="1" applyBorder="1" applyAlignment="1" applyProtection="1">
      <alignment horizontal="center" wrapText="1"/>
      <protection locked="0"/>
    </xf>
    <xf numFmtId="0" fontId="1" fillId="0" borderId="0" xfId="0" applyFont="1" applyFill="1" applyAlignment="1" applyProtection="1">
      <alignment horizontal="center" vertical="center"/>
      <protection locked="0"/>
    </xf>
    <xf numFmtId="0" fontId="1" fillId="0" borderId="0" xfId="0" applyFont="1" applyAlignment="1" applyProtection="1">
      <alignment horizontal="left"/>
      <protection locked="0"/>
    </xf>
    <xf numFmtId="0" fontId="6" fillId="0" borderId="0" xfId="0" applyFont="1" applyAlignment="1" applyProtection="1">
      <alignment vertical="center"/>
      <protection locked="0"/>
    </xf>
    <xf numFmtId="0" fontId="6" fillId="0" borderId="0" xfId="0" applyFont="1" applyBorder="1" applyAlignment="1" applyProtection="1">
      <alignment horizontal="left" wrapText="1"/>
      <protection locked="0"/>
    </xf>
    <xf numFmtId="0" fontId="1" fillId="0" borderId="0" xfId="0" applyFont="1" applyAlignment="1" applyProtection="1">
      <protection locked="0"/>
    </xf>
    <xf numFmtId="0" fontId="8" fillId="0" borderId="0" xfId="0" applyFont="1" applyBorder="1" applyProtection="1">
      <protection locked="0"/>
    </xf>
    <xf numFmtId="0" fontId="8" fillId="0" borderId="0" xfId="0" applyFont="1" applyProtection="1">
      <protection locked="0"/>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165" fontId="23" fillId="0" borderId="0" xfId="2" applyNumberFormat="1" applyFont="1" applyBorder="1" applyAlignment="1">
      <alignment horizontal="center" vertical="center" wrapText="1"/>
    </xf>
    <xf numFmtId="2" fontId="22" fillId="0" borderId="0" xfId="0" applyNumberFormat="1" applyFont="1" applyBorder="1" applyAlignment="1">
      <alignment horizontal="center" vertical="center" wrapText="1"/>
    </xf>
    <xf numFmtId="0" fontId="8" fillId="0" borderId="0" xfId="0" applyFont="1" applyBorder="1" applyAlignment="1" applyProtection="1">
      <alignment horizontal="center"/>
      <protection locked="0"/>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0" xfId="0" applyFont="1" applyAlignment="1" applyProtection="1">
      <alignment horizontal="center" wrapText="1"/>
      <protection locked="0"/>
    </xf>
    <xf numFmtId="0" fontId="26" fillId="0" borderId="0" xfId="0" applyFont="1" applyAlignment="1">
      <alignment vertical="center"/>
    </xf>
    <xf numFmtId="0" fontId="27" fillId="0" borderId="0" xfId="0" applyFont="1" applyAlignment="1">
      <alignment horizontal="left" vertical="top"/>
    </xf>
    <xf numFmtId="0" fontId="12" fillId="0" borderId="0" xfId="0" applyFont="1" applyAlignment="1" applyProtection="1">
      <alignment horizontal="left"/>
      <protection locked="0"/>
    </xf>
    <xf numFmtId="0" fontId="10" fillId="0" borderId="1" xfId="0" applyFont="1" applyBorder="1" applyAlignment="1" applyProtection="1">
      <alignment horizontal="center" vertical="center"/>
      <protection locked="0"/>
    </xf>
    <xf numFmtId="0" fontId="27" fillId="0" borderId="0" xfId="0" applyFont="1" applyAlignment="1">
      <alignment horizontal="left" vertical="center" wrapText="1"/>
    </xf>
    <xf numFmtId="0" fontId="16" fillId="0" borderId="0" xfId="0" applyFont="1" applyAlignment="1" applyProtection="1">
      <alignment horizontal="center"/>
      <protection locked="0"/>
    </xf>
    <xf numFmtId="0" fontId="16" fillId="0" borderId="0" xfId="0" applyFont="1" applyAlignment="1" applyProtection="1">
      <alignment horizontal="right" vertical="center"/>
      <protection locked="0"/>
    </xf>
    <xf numFmtId="0" fontId="1" fillId="0" borderId="0" xfId="0" applyFont="1" applyBorder="1" applyAlignment="1" applyProtection="1">
      <alignment horizontal="center"/>
      <protection locked="0"/>
    </xf>
    <xf numFmtId="0" fontId="1" fillId="0" borderId="0" xfId="0" applyFont="1" applyFill="1" applyBorder="1" applyProtection="1">
      <protection locked="0"/>
    </xf>
    <xf numFmtId="0" fontId="1" fillId="0" borderId="0" xfId="0" applyFont="1" applyFill="1" applyProtection="1">
      <protection locked="0"/>
    </xf>
    <xf numFmtId="0" fontId="1" fillId="0" borderId="0" xfId="0" applyFont="1" applyBorder="1" applyAlignment="1" applyProtection="1">
      <protection locked="0"/>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Border="1" applyAlignment="1">
      <alignment horizontal="center" vertical="center" wrapText="1"/>
    </xf>
    <xf numFmtId="0" fontId="27" fillId="0" borderId="0" xfId="0" applyFont="1" applyBorder="1" applyAlignment="1">
      <alignment horizontal="left" vertical="center" wrapText="1"/>
    </xf>
    <xf numFmtId="0" fontId="29" fillId="0" borderId="0" xfId="0" applyFont="1" applyAlignment="1">
      <alignment horizontal="left" vertical="center" wrapText="1"/>
    </xf>
    <xf numFmtId="0" fontId="1" fillId="0" borderId="1" xfId="0" applyFont="1" applyBorder="1" applyAlignment="1" applyProtection="1">
      <alignment horizontal="center" vertical="center" wrapText="1"/>
      <protection locked="0"/>
    </xf>
    <xf numFmtId="0" fontId="27" fillId="0" borderId="0" xfId="0" applyFont="1"/>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27" fillId="0" borderId="1" xfId="0" applyFont="1" applyBorder="1" applyAlignment="1">
      <alignment horizontal="left" vertical="top" wrapText="1"/>
    </xf>
    <xf numFmtId="0" fontId="27" fillId="0" borderId="1" xfId="0" applyFont="1" applyBorder="1" applyAlignment="1">
      <alignment horizontal="center" vertical="center"/>
    </xf>
    <xf numFmtId="0" fontId="30" fillId="0" borderId="1" xfId="0" applyFont="1" applyBorder="1" applyAlignment="1">
      <alignment horizontal="center" vertical="center" wrapText="1"/>
    </xf>
    <xf numFmtId="0" fontId="27" fillId="0" borderId="0" xfId="0" applyFont="1" applyAlignment="1">
      <alignment horizontal="left" vertical="center" wrapText="1"/>
    </xf>
    <xf numFmtId="0" fontId="30" fillId="0" borderId="0" xfId="0" applyFont="1" applyBorder="1" applyAlignment="1">
      <alignment horizontal="center" vertical="center"/>
    </xf>
    <xf numFmtId="0" fontId="27" fillId="0" borderId="0" xfId="0" applyFont="1" applyBorder="1" applyAlignment="1">
      <alignment horizontal="left" vertical="top" wrapText="1"/>
    </xf>
    <xf numFmtId="0" fontId="27" fillId="0" borderId="0" xfId="0" applyFont="1" applyBorder="1" applyAlignment="1">
      <alignment horizontal="center" vertical="center"/>
    </xf>
    <xf numFmtId="0" fontId="30" fillId="0" borderId="0" xfId="0" applyFont="1" applyBorder="1" applyAlignment="1">
      <alignment horizontal="center" vertical="center" wrapText="1"/>
    </xf>
    <xf numFmtId="2" fontId="15" fillId="2" borderId="1" xfId="0" applyNumberFormat="1" applyFont="1" applyFill="1" applyBorder="1" applyAlignment="1" applyProtection="1">
      <alignment horizontal="center" vertical="center"/>
      <protection locked="0"/>
    </xf>
    <xf numFmtId="2" fontId="15" fillId="0" borderId="1" xfId="0" applyNumberFormat="1" applyFont="1" applyFill="1" applyBorder="1" applyAlignment="1" applyProtection="1">
      <alignment horizontal="center"/>
      <protection locked="0"/>
    </xf>
    <xf numFmtId="2" fontId="30" fillId="0" borderId="0" xfId="0" applyNumberFormat="1" applyFont="1" applyFill="1" applyBorder="1" applyAlignment="1">
      <alignment vertical="center" wrapText="1"/>
    </xf>
    <xf numFmtId="0" fontId="27" fillId="0" borderId="0" xfId="0" applyFont="1" applyAlignment="1">
      <alignment horizontal="left" vertical="top" wrapText="1"/>
    </xf>
    <xf numFmtId="0" fontId="1" fillId="2" borderId="1" xfId="0"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2" fontId="15" fillId="2" borderId="1" xfId="0" applyNumberFormat="1" applyFont="1" applyFill="1" applyBorder="1" applyAlignment="1" applyProtection="1">
      <alignment horizontal="center" vertical="center" wrapText="1"/>
      <protection locked="0"/>
    </xf>
    <xf numFmtId="0" fontId="24" fillId="4" borderId="1" xfId="0" applyFont="1" applyFill="1" applyBorder="1" applyAlignment="1">
      <alignment horizontal="center" vertical="center"/>
    </xf>
    <xf numFmtId="0" fontId="28" fillId="4" borderId="1" xfId="0" applyFont="1" applyFill="1" applyBorder="1" applyAlignment="1">
      <alignment horizontal="left" vertical="top" wrapText="1"/>
    </xf>
    <xf numFmtId="0" fontId="24" fillId="4" borderId="1" xfId="0" applyFont="1" applyFill="1" applyBorder="1" applyAlignment="1">
      <alignment horizontal="center" vertical="center" wrapText="1"/>
    </xf>
    <xf numFmtId="0" fontId="28" fillId="4" borderId="1" xfId="0" applyFont="1" applyFill="1" applyBorder="1" applyAlignment="1">
      <alignment horizontal="center" vertical="center"/>
    </xf>
    <xf numFmtId="2" fontId="10" fillId="4" borderId="1" xfId="0" applyNumberFormat="1" applyFont="1" applyFill="1" applyBorder="1" applyAlignment="1" applyProtection="1">
      <alignment horizontal="center" vertical="center" wrapText="1"/>
      <protection locked="0"/>
    </xf>
    <xf numFmtId="2" fontId="10" fillId="4" borderId="1" xfId="0" applyNumberFormat="1" applyFont="1" applyFill="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 fillId="2" borderId="2"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32" fillId="0" borderId="0" xfId="0" applyFont="1" applyAlignment="1">
      <alignment horizontal="center" vertical="center" wrapText="1"/>
    </xf>
    <xf numFmtId="0" fontId="33" fillId="0" borderId="0" xfId="0" applyFont="1" applyAlignment="1">
      <alignment horizontal="left" vertical="center" wrapText="1"/>
    </xf>
    <xf numFmtId="0" fontId="25" fillId="0" borderId="0" xfId="0" applyFont="1" applyAlignment="1">
      <alignment horizontal="center" vertical="center" wrapText="1"/>
    </xf>
    <xf numFmtId="0" fontId="27" fillId="0" borderId="0" xfId="0" applyFont="1" applyAlignment="1">
      <alignment horizontal="left" vertical="center" wrapText="1"/>
    </xf>
    <xf numFmtId="0" fontId="29" fillId="0" borderId="0" xfId="0" applyFont="1" applyAlignment="1">
      <alignment horizontal="left" vertical="center" wrapText="1"/>
    </xf>
    <xf numFmtId="0" fontId="1" fillId="0" borderId="0" xfId="0" applyFont="1" applyAlignment="1" applyProtection="1">
      <alignment horizontal="left"/>
      <protection locked="0"/>
    </xf>
    <xf numFmtId="0" fontId="1" fillId="0" borderId="0" xfId="0" applyFont="1" applyAlignment="1" applyProtection="1">
      <alignment horizontal="left" wrapText="1"/>
      <protection locked="0"/>
    </xf>
    <xf numFmtId="0" fontId="1" fillId="2" borderId="1" xfId="0" applyFont="1" applyFill="1" applyBorder="1" applyAlignment="1" applyProtection="1">
      <alignment horizontal="left" vertical="center" wrapText="1"/>
      <protection locked="0"/>
    </xf>
    <xf numFmtId="0" fontId="27" fillId="0" borderId="0" xfId="0" applyFont="1" applyFill="1" applyAlignment="1">
      <alignment horizontal="left" vertical="top" wrapText="1"/>
    </xf>
    <xf numFmtId="0" fontId="6" fillId="0" borderId="3"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12" fillId="0" borderId="0" xfId="0" applyFont="1" applyAlignment="1" applyProtection="1">
      <alignment horizontal="left" wrapText="1"/>
      <protection locked="0"/>
    </xf>
    <xf numFmtId="0" fontId="12" fillId="0" borderId="0" xfId="0" applyFont="1" applyAlignment="1" applyProtection="1">
      <alignment horizontal="center"/>
      <protection locked="0"/>
    </xf>
    <xf numFmtId="0" fontId="1" fillId="0" borderId="0" xfId="0" applyFont="1" applyAlignment="1" applyProtection="1">
      <alignment horizontal="center"/>
      <protection locked="0"/>
    </xf>
    <xf numFmtId="0" fontId="1" fillId="3" borderId="1" xfId="0" applyFont="1" applyFill="1" applyBorder="1" applyAlignment="1" applyProtection="1">
      <alignment horizontal="left" vertical="center" wrapText="1"/>
      <protection locked="0"/>
    </xf>
    <xf numFmtId="0" fontId="15"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14" fillId="0" borderId="0" xfId="1" applyFont="1" applyAlignment="1">
      <alignment vertical="center" wrapText="1"/>
    </xf>
    <xf numFmtId="0" fontId="27" fillId="0" borderId="0" xfId="0" applyFont="1" applyAlignment="1">
      <alignment vertical="center" wrapText="1"/>
    </xf>
    <xf numFmtId="0" fontId="30" fillId="0" borderId="1" xfId="0" applyFont="1" applyBorder="1" applyAlignment="1">
      <alignment horizontal="center" vertical="center" wrapText="1"/>
    </xf>
    <xf numFmtId="0" fontId="1" fillId="0" borderId="0" xfId="0" applyFont="1" applyBorder="1" applyAlignment="1" applyProtection="1">
      <alignment horizontal="left" vertical="center" wrapText="1"/>
      <protection locked="0"/>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27"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31" fillId="0" borderId="0" xfId="0" applyFont="1" applyAlignment="1" applyProtection="1">
      <alignment vertical="center" wrapText="1"/>
      <protection locked="0"/>
    </xf>
    <xf numFmtId="0" fontId="1" fillId="0" borderId="1" xfId="0" applyFont="1" applyBorder="1" applyAlignment="1" applyProtection="1">
      <alignment horizontal="left" wrapText="1"/>
      <protection locked="0"/>
    </xf>
    <xf numFmtId="0" fontId="7"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12" fillId="0" borderId="2" xfId="0" applyFont="1" applyBorder="1" applyAlignment="1" applyProtection="1">
      <alignment horizontal="center"/>
      <protection locked="0"/>
    </xf>
    <xf numFmtId="0" fontId="25" fillId="0" borderId="0" xfId="0" applyFont="1" applyAlignment="1" applyProtection="1">
      <alignment horizontal="center" wrapText="1"/>
      <protection locked="0"/>
    </xf>
    <xf numFmtId="0" fontId="2" fillId="0" borderId="0" xfId="0" applyFont="1" applyAlignment="1" applyProtection="1">
      <alignment horizontal="center" vertical="center"/>
      <protection locked="0"/>
    </xf>
    <xf numFmtId="2" fontId="30" fillId="0" borderId="1"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2" fontId="31" fillId="2" borderId="1" xfId="0" applyNumberFormat="1" applyFont="1" applyFill="1" applyBorder="1" applyAlignment="1">
      <alignment horizontal="center" vertical="center" wrapText="1"/>
    </xf>
  </cellXfs>
  <cellStyles count="7">
    <cellStyle name="Hipersaitas" xfId="1" builtinId="8"/>
    <cellStyle name="Įprastas" xfId="0" builtinId="0"/>
    <cellStyle name="Kablelis" xfId="2" builtinId="3"/>
    <cellStyle name="Normal 2" xfId="3" xr:uid="{00000000-0005-0000-0000-000002000000}"/>
    <cellStyle name="Normal 2 2" xfId="4" xr:uid="{00000000-0005-0000-0000-000003000000}"/>
    <cellStyle name="Normal 2 3" xfId="5" xr:uid="{00000000-0005-0000-0000-000004000000}"/>
    <cellStyle name="Normal 3" xfId="6"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pt.lrv.lt/uploads/vpt/documents/files/LT_versija/E_vedlys/4_convenience/PVMpagalba(Pasiulymofor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7"/>
  <sheetViews>
    <sheetView tabSelected="1" topLeftCell="A19" workbookViewId="0">
      <selection activeCell="C23" sqref="C23:F23"/>
    </sheetView>
  </sheetViews>
  <sheetFormatPr defaultColWidth="17" defaultRowHeight="14"/>
  <cols>
    <col min="1" max="1" width="7.7265625" style="1" customWidth="1"/>
    <col min="2" max="2" width="34.7265625" style="1" customWidth="1"/>
    <col min="3" max="3" width="15.26953125" style="1" customWidth="1"/>
    <col min="4" max="4" width="21" style="1" customWidth="1"/>
    <col min="5" max="5" width="17" style="5" customWidth="1"/>
    <col min="6" max="6" width="13.81640625" style="1" customWidth="1"/>
    <col min="7" max="7" width="17.1796875" style="3" customWidth="1"/>
    <col min="8" max="8" width="16.1796875" style="3" customWidth="1"/>
    <col min="9" max="9" width="15.7265625" style="3" customWidth="1"/>
    <col min="10" max="10" width="13.54296875" style="3" customWidth="1"/>
    <col min="11" max="86" width="9.1796875" style="3" customWidth="1"/>
    <col min="87" max="223" width="9.1796875" style="1" customWidth="1"/>
    <col min="224" max="224" width="9" style="1" customWidth="1"/>
    <col min="225" max="16384" width="17" style="1"/>
  </cols>
  <sheetData>
    <row r="1" spans="1:6">
      <c r="C1" s="2"/>
      <c r="E1" s="30"/>
      <c r="F1" s="31" t="s">
        <v>6</v>
      </c>
    </row>
    <row r="2" spans="1:6">
      <c r="C2" s="2"/>
      <c r="E2" s="30"/>
      <c r="F2" s="31"/>
    </row>
    <row r="3" spans="1:6" ht="18.75" customHeight="1">
      <c r="A3" s="103" t="s">
        <v>60</v>
      </c>
      <c r="B3" s="103"/>
      <c r="C3" s="103"/>
      <c r="D3" s="103"/>
      <c r="E3" s="103"/>
      <c r="F3" s="103"/>
    </row>
    <row r="4" spans="1:6" ht="33.75" customHeight="1">
      <c r="A4" s="105" t="s">
        <v>71</v>
      </c>
      <c r="B4" s="106"/>
      <c r="C4" s="106"/>
      <c r="D4" s="106"/>
      <c r="E4" s="106"/>
      <c r="F4" s="106"/>
    </row>
    <row r="5" spans="1:6">
      <c r="C5" s="4"/>
    </row>
    <row r="6" spans="1:6">
      <c r="A6" s="109" t="s">
        <v>3</v>
      </c>
      <c r="B6" s="109"/>
      <c r="C6" s="109"/>
      <c r="D6" s="109"/>
      <c r="E6" s="109"/>
      <c r="F6" s="109"/>
    </row>
    <row r="7" spans="1:6">
      <c r="C7" s="6"/>
    </row>
    <row r="8" spans="1:6" ht="14.25" customHeight="1">
      <c r="A8" s="108" t="s">
        <v>84</v>
      </c>
      <c r="B8" s="108"/>
      <c r="C8" s="108"/>
      <c r="D8" s="108"/>
      <c r="E8" s="108"/>
      <c r="F8" s="108"/>
    </row>
    <row r="9" spans="1:6" ht="14.25" customHeight="1">
      <c r="A9" s="24"/>
      <c r="B9" s="24"/>
      <c r="C9" s="24"/>
      <c r="D9" s="24"/>
      <c r="E9" s="24"/>
      <c r="F9" s="24"/>
    </row>
    <row r="10" spans="1:6">
      <c r="C10" s="7"/>
    </row>
    <row r="11" spans="1:6" ht="15.5">
      <c r="A11" s="25" t="s">
        <v>7</v>
      </c>
      <c r="C11" s="7"/>
    </row>
    <row r="12" spans="1:6">
      <c r="A12" s="26" t="s">
        <v>8</v>
      </c>
      <c r="C12" s="7"/>
    </row>
    <row r="13" spans="1:6">
      <c r="A13" s="26"/>
      <c r="C13" s="7"/>
    </row>
    <row r="14" spans="1:6">
      <c r="A14" s="107" t="s">
        <v>27</v>
      </c>
      <c r="B14" s="107"/>
      <c r="C14" s="107"/>
      <c r="D14" s="107"/>
      <c r="E14" s="107"/>
      <c r="F14" s="107"/>
    </row>
    <row r="15" spans="1:6" ht="30.75" customHeight="1">
      <c r="A15" s="104" t="s">
        <v>9</v>
      </c>
      <c r="B15" s="104"/>
      <c r="C15" s="82" t="s">
        <v>88</v>
      </c>
      <c r="D15" s="82"/>
      <c r="E15" s="82"/>
      <c r="F15" s="82"/>
    </row>
    <row r="16" spans="1:6" ht="61.5" customHeight="1">
      <c r="A16" s="104" t="s">
        <v>10</v>
      </c>
      <c r="B16" s="104"/>
      <c r="C16" s="82">
        <v>302757489</v>
      </c>
      <c r="D16" s="82"/>
      <c r="E16" s="82"/>
      <c r="F16" s="82"/>
    </row>
    <row r="17" spans="1:255" ht="15" customHeight="1">
      <c r="A17" s="104" t="s">
        <v>11</v>
      </c>
      <c r="B17" s="104"/>
      <c r="C17" s="82" t="s">
        <v>89</v>
      </c>
      <c r="D17" s="82"/>
      <c r="E17" s="82"/>
      <c r="F17" s="82"/>
    </row>
    <row r="18" spans="1:255" ht="30.75" customHeight="1">
      <c r="A18" s="104" t="s">
        <v>12</v>
      </c>
      <c r="B18" s="104"/>
      <c r="C18" s="82"/>
      <c r="D18" s="82"/>
      <c r="E18" s="82"/>
      <c r="F18" s="82"/>
    </row>
    <row r="19" spans="1:255" ht="31.5" customHeight="1">
      <c r="A19" s="104" t="s">
        <v>13</v>
      </c>
      <c r="B19" s="104"/>
      <c r="C19" s="82" t="s">
        <v>90</v>
      </c>
      <c r="D19" s="82"/>
      <c r="E19" s="82"/>
      <c r="F19" s="82"/>
    </row>
    <row r="20" spans="1:255" ht="31.5" customHeight="1">
      <c r="A20" s="104" t="s">
        <v>14</v>
      </c>
      <c r="B20" s="104"/>
      <c r="C20" s="82" t="s">
        <v>91</v>
      </c>
      <c r="D20" s="82"/>
      <c r="E20" s="82"/>
      <c r="F20" s="82"/>
    </row>
    <row r="21" spans="1:255" ht="16.5" customHeight="1">
      <c r="A21" s="104" t="s">
        <v>15</v>
      </c>
      <c r="B21" s="104"/>
      <c r="C21" s="82" t="s">
        <v>92</v>
      </c>
      <c r="D21" s="82"/>
      <c r="E21" s="82"/>
      <c r="F21" s="82"/>
    </row>
    <row r="22" spans="1:255" ht="31.5" customHeight="1">
      <c r="A22" s="104" t="s">
        <v>16</v>
      </c>
      <c r="B22" s="104"/>
      <c r="C22" s="82"/>
      <c r="D22" s="82"/>
      <c r="E22" s="82"/>
      <c r="F22" s="82"/>
    </row>
    <row r="23" spans="1:255" ht="29.25" customHeight="1">
      <c r="A23" s="104" t="s">
        <v>17</v>
      </c>
      <c r="B23" s="104"/>
      <c r="C23" s="82"/>
      <c r="D23" s="82"/>
      <c r="E23" s="82"/>
      <c r="F23" s="82"/>
    </row>
    <row r="24" spans="1:255" ht="29.25" customHeight="1">
      <c r="A24" s="104" t="s">
        <v>18</v>
      </c>
      <c r="B24" s="104"/>
      <c r="C24" s="82" t="s">
        <v>93</v>
      </c>
      <c r="D24" s="82"/>
      <c r="E24" s="82"/>
      <c r="F24" s="82"/>
    </row>
    <row r="25" spans="1:255" ht="16.5" customHeight="1">
      <c r="A25" s="8"/>
      <c r="B25" s="8"/>
      <c r="C25" s="9"/>
      <c r="D25" s="9"/>
      <c r="E25" s="10"/>
      <c r="F25" s="10"/>
    </row>
    <row r="26" spans="1:255" ht="16.5" customHeight="1">
      <c r="A26" s="80" t="s">
        <v>19</v>
      </c>
      <c r="B26" s="80"/>
      <c r="C26" s="80"/>
      <c r="D26" s="80"/>
      <c r="E26" s="80"/>
      <c r="F26" s="80"/>
    </row>
    <row r="27" spans="1:255" ht="16.5" customHeight="1">
      <c r="A27" s="80" t="s">
        <v>20</v>
      </c>
      <c r="B27" s="80"/>
      <c r="C27" s="80"/>
      <c r="D27" s="80"/>
      <c r="E27" s="80"/>
      <c r="F27" s="80"/>
      <c r="G27" s="14"/>
      <c r="H27" s="14"/>
      <c r="I27" s="14"/>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row>
    <row r="28" spans="1:255" ht="16.5" customHeight="1">
      <c r="A28" s="80" t="s">
        <v>21</v>
      </c>
      <c r="B28" s="80"/>
      <c r="C28" s="80"/>
      <c r="D28" s="80"/>
      <c r="E28" s="80"/>
      <c r="F28" s="80"/>
      <c r="G28" s="14"/>
      <c r="H28" s="14"/>
      <c r="I28" s="14"/>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row>
    <row r="29" spans="1:255" ht="16.5" customHeight="1">
      <c r="A29" s="80" t="s">
        <v>22</v>
      </c>
      <c r="B29" s="80"/>
      <c r="C29" s="80"/>
      <c r="D29" s="80"/>
      <c r="E29" s="80"/>
      <c r="F29" s="80"/>
      <c r="G29" s="14"/>
      <c r="H29" s="14"/>
      <c r="I29" s="14"/>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row>
    <row r="30" spans="1:255" ht="31.5" customHeight="1">
      <c r="A30" s="81" t="s">
        <v>23</v>
      </c>
      <c r="B30" s="81"/>
      <c r="C30" s="81"/>
      <c r="D30" s="81"/>
      <c r="E30" s="81"/>
      <c r="F30" s="81"/>
      <c r="G30" s="14"/>
      <c r="H30" s="14"/>
      <c r="I30" s="14"/>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row>
    <row r="31" spans="1:255" ht="46.5" customHeight="1">
      <c r="A31" s="86" t="s">
        <v>24</v>
      </c>
      <c r="B31" s="86"/>
      <c r="C31" s="86"/>
      <c r="D31" s="86"/>
      <c r="E31" s="86"/>
      <c r="F31" s="86"/>
      <c r="G31" s="14"/>
      <c r="H31" s="14"/>
      <c r="I31" s="14"/>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row>
    <row r="32" spans="1:255" ht="32.25" customHeight="1">
      <c r="A32" s="87" t="s">
        <v>25</v>
      </c>
      <c r="B32" s="87"/>
      <c r="C32" s="87"/>
      <c r="D32" s="87"/>
      <c r="E32" s="87"/>
      <c r="F32" s="87"/>
      <c r="G32" s="14"/>
      <c r="H32" s="14"/>
      <c r="I32" s="14"/>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row>
    <row r="33" spans="1:255" ht="16.5" customHeight="1">
      <c r="A33" s="27"/>
      <c r="B33" s="27"/>
      <c r="C33" s="27"/>
      <c r="D33" s="27"/>
      <c r="E33" s="27"/>
      <c r="F33" s="27"/>
      <c r="G33" s="14"/>
      <c r="H33" s="14"/>
      <c r="I33" s="14"/>
      <c r="J33" s="35"/>
      <c r="K33" s="35"/>
      <c r="L33" s="35"/>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row>
    <row r="34" spans="1:255" ht="16.5" customHeight="1">
      <c r="A34" s="88" t="s">
        <v>26</v>
      </c>
      <c r="B34" s="89"/>
      <c r="C34" s="89"/>
      <c r="D34" s="89"/>
      <c r="E34" s="89"/>
      <c r="F34" s="89"/>
    </row>
    <row r="35" spans="1:255" ht="16.5" customHeight="1">
      <c r="A35" s="91" t="s">
        <v>28</v>
      </c>
      <c r="B35" s="92"/>
      <c r="C35" s="92"/>
      <c r="D35" s="92"/>
      <c r="E35" s="92"/>
      <c r="F35" s="92"/>
    </row>
    <row r="36" spans="1:255" ht="31.5" customHeight="1">
      <c r="A36" s="90" t="s">
        <v>46</v>
      </c>
      <c r="B36" s="90"/>
      <c r="C36" s="82"/>
      <c r="D36" s="82"/>
      <c r="E36" s="82"/>
      <c r="F36" s="82"/>
    </row>
    <row r="37" spans="1:255" ht="30.75" customHeight="1">
      <c r="A37" s="90" t="s">
        <v>45</v>
      </c>
      <c r="B37" s="90"/>
      <c r="C37" s="82"/>
      <c r="D37" s="82"/>
      <c r="E37" s="82"/>
      <c r="F37" s="82"/>
    </row>
    <row r="38" spans="1:255" ht="66" customHeight="1">
      <c r="A38" s="90" t="s">
        <v>29</v>
      </c>
      <c r="B38" s="90"/>
      <c r="C38" s="82"/>
      <c r="D38" s="82"/>
      <c r="E38" s="82"/>
      <c r="F38" s="82"/>
    </row>
    <row r="39" spans="1:255" ht="16.5" customHeight="1">
      <c r="A39" s="84" t="s">
        <v>30</v>
      </c>
      <c r="B39" s="84"/>
      <c r="C39" s="84"/>
      <c r="D39" s="84"/>
      <c r="E39" s="84"/>
      <c r="F39" s="84"/>
    </row>
    <row r="40" spans="1:255" ht="40.5" customHeight="1">
      <c r="A40" s="85" t="s">
        <v>31</v>
      </c>
      <c r="B40" s="85"/>
      <c r="C40" s="85"/>
      <c r="D40" s="85"/>
      <c r="E40" s="85"/>
      <c r="F40" s="85"/>
    </row>
    <row r="41" spans="1:255" ht="16.5" customHeight="1">
      <c r="A41" s="12"/>
      <c r="B41" s="13"/>
      <c r="C41" s="13"/>
      <c r="D41" s="8"/>
      <c r="E41" s="10"/>
      <c r="F41" s="10"/>
    </row>
    <row r="42" spans="1:255" ht="16.5" customHeight="1">
      <c r="A42" s="12"/>
      <c r="B42" s="13"/>
      <c r="C42" s="13"/>
      <c r="D42" s="8"/>
      <c r="E42" s="10"/>
      <c r="F42" s="10"/>
    </row>
    <row r="43" spans="1:255" ht="16.5" customHeight="1">
      <c r="A43" s="100" t="s">
        <v>32</v>
      </c>
      <c r="B43" s="100"/>
      <c r="C43" s="100"/>
      <c r="D43" s="100"/>
      <c r="E43" s="100"/>
      <c r="F43" s="100"/>
    </row>
    <row r="44" spans="1:255" ht="33" customHeight="1">
      <c r="A44" s="96" t="s">
        <v>85</v>
      </c>
      <c r="B44" s="96"/>
      <c r="C44" s="96"/>
      <c r="D44" s="96"/>
      <c r="E44" s="96"/>
      <c r="F44" s="96"/>
    </row>
    <row r="45" spans="1:255" ht="16.5" customHeight="1">
      <c r="A45" s="99"/>
      <c r="B45" s="99"/>
      <c r="C45" s="99"/>
      <c r="D45" s="99"/>
      <c r="E45" s="99"/>
      <c r="F45" s="99"/>
    </row>
    <row r="46" spans="1:255" s="16" customFormat="1" ht="87.75" customHeight="1">
      <c r="A46" s="95" t="s">
        <v>5</v>
      </c>
      <c r="B46" s="101" t="s">
        <v>33</v>
      </c>
      <c r="C46" s="95" t="s">
        <v>67</v>
      </c>
      <c r="D46" s="95" t="s">
        <v>64</v>
      </c>
      <c r="E46" s="102" t="s">
        <v>65</v>
      </c>
      <c r="F46" s="95" t="s">
        <v>63</v>
      </c>
      <c r="G46" s="95" t="s">
        <v>87</v>
      </c>
      <c r="H46" s="97" t="s">
        <v>69</v>
      </c>
      <c r="I46" s="95" t="s">
        <v>70</v>
      </c>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row>
    <row r="47" spans="1:255" s="16" customFormat="1" ht="44.25" customHeight="1">
      <c r="A47" s="95"/>
      <c r="B47" s="101"/>
      <c r="C47" s="95"/>
      <c r="D47" s="95"/>
      <c r="E47" s="102"/>
      <c r="F47" s="95"/>
      <c r="G47" s="95"/>
      <c r="H47" s="98"/>
      <c r="I47" s="9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row>
    <row r="48" spans="1:255" s="16" customFormat="1" ht="13.5" customHeight="1">
      <c r="A48" s="22">
        <v>1</v>
      </c>
      <c r="B48" s="23">
        <v>2</v>
      </c>
      <c r="C48" s="23">
        <v>3</v>
      </c>
      <c r="D48" s="23">
        <v>4</v>
      </c>
      <c r="E48" s="23">
        <v>5</v>
      </c>
      <c r="F48" s="22">
        <v>6</v>
      </c>
      <c r="G48" s="23">
        <v>7</v>
      </c>
      <c r="H48" s="23">
        <v>8</v>
      </c>
      <c r="I48" s="28" t="s">
        <v>68</v>
      </c>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row>
    <row r="49" spans="1:86" s="16" customFormat="1" ht="27" customHeight="1">
      <c r="A49" s="43">
        <v>1</v>
      </c>
      <c r="B49" s="46" t="s">
        <v>75</v>
      </c>
      <c r="C49" s="48" t="s">
        <v>72</v>
      </c>
      <c r="D49" s="44" t="s">
        <v>53</v>
      </c>
      <c r="E49" s="48">
        <v>100</v>
      </c>
      <c r="F49" s="47">
        <v>4000</v>
      </c>
      <c r="G49" s="54"/>
      <c r="H49" s="54"/>
      <c r="I49" s="54"/>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row>
    <row r="50" spans="1:86" s="16" customFormat="1" ht="27" customHeight="1">
      <c r="A50" s="43">
        <v>2</v>
      </c>
      <c r="B50" s="46" t="s">
        <v>76</v>
      </c>
      <c r="C50" s="48" t="s">
        <v>72</v>
      </c>
      <c r="D50" s="44" t="s">
        <v>53</v>
      </c>
      <c r="E50" s="48">
        <v>100</v>
      </c>
      <c r="F50" s="47">
        <v>1500</v>
      </c>
      <c r="G50" s="54"/>
      <c r="H50" s="54"/>
      <c r="I50" s="54"/>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row>
    <row r="51" spans="1:86" s="16" customFormat="1" ht="39.75" customHeight="1">
      <c r="A51" s="43">
        <v>3</v>
      </c>
      <c r="B51" s="46" t="s">
        <v>77</v>
      </c>
      <c r="C51" s="48" t="s">
        <v>72</v>
      </c>
      <c r="D51" s="44" t="s">
        <v>53</v>
      </c>
      <c r="E51" s="48">
        <v>100</v>
      </c>
      <c r="F51" s="47">
        <v>2500</v>
      </c>
      <c r="G51" s="54"/>
      <c r="H51" s="54"/>
      <c r="I51" s="54"/>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row>
    <row r="52" spans="1:86" s="16" customFormat="1" ht="27" customHeight="1">
      <c r="A52" s="43">
        <v>4</v>
      </c>
      <c r="B52" s="46" t="s">
        <v>75</v>
      </c>
      <c r="C52" s="48" t="s">
        <v>72</v>
      </c>
      <c r="D52" s="44" t="s">
        <v>54</v>
      </c>
      <c r="E52" s="48">
        <v>100</v>
      </c>
      <c r="F52" s="47">
        <v>1000</v>
      </c>
      <c r="G52" s="54"/>
      <c r="H52" s="54"/>
      <c r="I52" s="54"/>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row>
    <row r="53" spans="1:86" s="16" customFormat="1" ht="27" customHeight="1">
      <c r="A53" s="43">
        <v>5</v>
      </c>
      <c r="B53" s="46" t="s">
        <v>76</v>
      </c>
      <c r="C53" s="48" t="s">
        <v>72</v>
      </c>
      <c r="D53" s="44" t="s">
        <v>54</v>
      </c>
      <c r="E53" s="48">
        <v>100</v>
      </c>
      <c r="F53" s="47">
        <v>1000</v>
      </c>
      <c r="G53" s="54"/>
      <c r="H53" s="54"/>
      <c r="I53" s="54"/>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row>
    <row r="54" spans="1:86" s="16" customFormat="1" ht="42" customHeight="1">
      <c r="A54" s="43">
        <v>6</v>
      </c>
      <c r="B54" s="46" t="s">
        <v>77</v>
      </c>
      <c r="C54" s="48" t="s">
        <v>72</v>
      </c>
      <c r="D54" s="44" t="s">
        <v>54</v>
      </c>
      <c r="E54" s="48">
        <v>100</v>
      </c>
      <c r="F54" s="47">
        <v>3000</v>
      </c>
      <c r="G54" s="54"/>
      <c r="H54" s="54"/>
      <c r="I54" s="54"/>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row>
    <row r="55" spans="1:86" s="16" customFormat="1" ht="27" customHeight="1">
      <c r="A55" s="43">
        <v>7</v>
      </c>
      <c r="B55" s="46" t="s">
        <v>76</v>
      </c>
      <c r="C55" s="48" t="s">
        <v>72</v>
      </c>
      <c r="D55" s="44" t="s">
        <v>55</v>
      </c>
      <c r="E55" s="48">
        <v>100</v>
      </c>
      <c r="F55" s="47">
        <v>2500</v>
      </c>
      <c r="G55" s="54"/>
      <c r="H55" s="54"/>
      <c r="I55" s="54"/>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row>
    <row r="56" spans="1:86" s="16" customFormat="1" ht="53.25" customHeight="1">
      <c r="A56" s="43">
        <v>8</v>
      </c>
      <c r="B56" s="46" t="s">
        <v>78</v>
      </c>
      <c r="C56" s="67" t="s">
        <v>73</v>
      </c>
      <c r="D56" s="67" t="s">
        <v>56</v>
      </c>
      <c r="E56" s="67">
        <v>100</v>
      </c>
      <c r="F56" s="47">
        <v>1000</v>
      </c>
      <c r="G56" s="60" t="s">
        <v>97</v>
      </c>
      <c r="H56" s="54">
        <v>3.31</v>
      </c>
      <c r="I56" s="54">
        <v>3310</v>
      </c>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row>
    <row r="57" spans="1:86" s="16" customFormat="1" ht="52.5" customHeight="1">
      <c r="A57" s="61">
        <v>9</v>
      </c>
      <c r="B57" s="62" t="s">
        <v>75</v>
      </c>
      <c r="C57" s="63" t="s">
        <v>73</v>
      </c>
      <c r="D57" s="63" t="s">
        <v>56</v>
      </c>
      <c r="E57" s="63">
        <v>100</v>
      </c>
      <c r="F57" s="64">
        <v>1000</v>
      </c>
      <c r="G57" s="65" t="s">
        <v>97</v>
      </c>
      <c r="H57" s="66">
        <v>3.31</v>
      </c>
      <c r="I57" s="66">
        <v>3310</v>
      </c>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row>
    <row r="58" spans="1:86" s="16" customFormat="1" ht="27" customHeight="1">
      <c r="A58" s="43">
        <v>10</v>
      </c>
      <c r="B58" s="46" t="s">
        <v>79</v>
      </c>
      <c r="C58" s="48" t="s">
        <v>73</v>
      </c>
      <c r="D58" s="44" t="s">
        <v>56</v>
      </c>
      <c r="E58" s="48">
        <v>100</v>
      </c>
      <c r="F58" s="47">
        <v>1000</v>
      </c>
      <c r="G58" s="54"/>
      <c r="H58" s="54"/>
      <c r="I58" s="54"/>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row>
    <row r="59" spans="1:86" s="16" customFormat="1" ht="27" customHeight="1">
      <c r="A59" s="43">
        <v>11</v>
      </c>
      <c r="B59" s="46" t="s">
        <v>76</v>
      </c>
      <c r="C59" s="48" t="s">
        <v>73</v>
      </c>
      <c r="D59" s="44" t="s">
        <v>56</v>
      </c>
      <c r="E59" s="48">
        <v>100</v>
      </c>
      <c r="F59" s="47">
        <v>1000</v>
      </c>
      <c r="G59" s="54"/>
      <c r="H59" s="54"/>
      <c r="I59" s="54"/>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row>
    <row r="60" spans="1:86" s="16" customFormat="1" ht="66.75" customHeight="1">
      <c r="A60" s="61">
        <v>12</v>
      </c>
      <c r="B60" s="62" t="s">
        <v>80</v>
      </c>
      <c r="C60" s="63" t="s">
        <v>73</v>
      </c>
      <c r="D60" s="63" t="s">
        <v>56</v>
      </c>
      <c r="E60" s="63">
        <v>100</v>
      </c>
      <c r="F60" s="64">
        <v>2000</v>
      </c>
      <c r="G60" s="65" t="s">
        <v>97</v>
      </c>
      <c r="H60" s="66">
        <v>3.72</v>
      </c>
      <c r="I60" s="66">
        <v>7440</v>
      </c>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row>
    <row r="61" spans="1:86" s="16" customFormat="1" ht="53.25" customHeight="1">
      <c r="A61" s="61">
        <v>13</v>
      </c>
      <c r="B61" s="62" t="s">
        <v>81</v>
      </c>
      <c r="C61" s="63" t="s">
        <v>73</v>
      </c>
      <c r="D61" s="63" t="s">
        <v>56</v>
      </c>
      <c r="E61" s="63">
        <v>100</v>
      </c>
      <c r="F61" s="64">
        <v>2000</v>
      </c>
      <c r="G61" s="65" t="s">
        <v>97</v>
      </c>
      <c r="H61" s="66">
        <v>3.31</v>
      </c>
      <c r="I61" s="66">
        <v>6620</v>
      </c>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row>
    <row r="62" spans="1:86" s="16" customFormat="1" ht="54" customHeight="1">
      <c r="A62" s="61">
        <v>14</v>
      </c>
      <c r="B62" s="62" t="s">
        <v>77</v>
      </c>
      <c r="C62" s="63" t="s">
        <v>73</v>
      </c>
      <c r="D62" s="63" t="s">
        <v>56</v>
      </c>
      <c r="E62" s="63">
        <v>100</v>
      </c>
      <c r="F62" s="64">
        <v>2000</v>
      </c>
      <c r="G62" s="65" t="s">
        <v>97</v>
      </c>
      <c r="H62" s="66">
        <v>3.31</v>
      </c>
      <c r="I62" s="66">
        <v>6620</v>
      </c>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row>
    <row r="63" spans="1:86" s="16" customFormat="1" ht="53.25" customHeight="1">
      <c r="A63" s="61">
        <v>15</v>
      </c>
      <c r="B63" s="62" t="s">
        <v>75</v>
      </c>
      <c r="C63" s="63" t="s">
        <v>73</v>
      </c>
      <c r="D63" s="63" t="s">
        <v>57</v>
      </c>
      <c r="E63" s="63">
        <v>100</v>
      </c>
      <c r="F63" s="64">
        <v>2000</v>
      </c>
      <c r="G63" s="65" t="s">
        <v>96</v>
      </c>
      <c r="H63" s="66">
        <v>3.31</v>
      </c>
      <c r="I63" s="66">
        <v>6620</v>
      </c>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row>
    <row r="64" spans="1:86" s="16" customFormat="1" ht="27" customHeight="1">
      <c r="A64" s="43">
        <v>16</v>
      </c>
      <c r="B64" s="46" t="s">
        <v>79</v>
      </c>
      <c r="C64" s="48" t="s">
        <v>73</v>
      </c>
      <c r="D64" s="44" t="s">
        <v>57</v>
      </c>
      <c r="E64" s="48">
        <v>100</v>
      </c>
      <c r="F64" s="47">
        <v>1000</v>
      </c>
      <c r="G64" s="54"/>
      <c r="H64" s="54"/>
      <c r="I64" s="54"/>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row>
    <row r="65" spans="1:86" s="16" customFormat="1" ht="27" customHeight="1">
      <c r="A65" s="43">
        <v>17</v>
      </c>
      <c r="B65" s="46" t="s">
        <v>76</v>
      </c>
      <c r="C65" s="48" t="s">
        <v>73</v>
      </c>
      <c r="D65" s="59" t="s">
        <v>57</v>
      </c>
      <c r="E65" s="48">
        <v>100</v>
      </c>
      <c r="F65" s="47">
        <v>2000</v>
      </c>
      <c r="G65" s="54"/>
      <c r="H65" s="54"/>
      <c r="I65" s="54"/>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row>
    <row r="66" spans="1:86" s="16" customFormat="1" ht="52.5" customHeight="1">
      <c r="A66" s="61">
        <v>18</v>
      </c>
      <c r="B66" s="62" t="s">
        <v>81</v>
      </c>
      <c r="C66" s="63" t="s">
        <v>73</v>
      </c>
      <c r="D66" s="63" t="s">
        <v>57</v>
      </c>
      <c r="E66" s="63">
        <v>100</v>
      </c>
      <c r="F66" s="64">
        <v>4000</v>
      </c>
      <c r="G66" s="65" t="s">
        <v>96</v>
      </c>
      <c r="H66" s="66">
        <v>3.31</v>
      </c>
      <c r="I66" s="66">
        <v>13240</v>
      </c>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row>
    <row r="67" spans="1:86" s="16" customFormat="1" ht="53.25" customHeight="1">
      <c r="A67" s="43">
        <v>19</v>
      </c>
      <c r="B67" s="46" t="s">
        <v>82</v>
      </c>
      <c r="C67" s="48" t="s">
        <v>74</v>
      </c>
      <c r="D67" s="59" t="s">
        <v>58</v>
      </c>
      <c r="E67" s="48">
        <v>100</v>
      </c>
      <c r="F67" s="47">
        <v>2000</v>
      </c>
      <c r="G67" s="60" t="s">
        <v>95</v>
      </c>
      <c r="H67" s="54">
        <v>3.72</v>
      </c>
      <c r="I67" s="54">
        <v>7440</v>
      </c>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row>
    <row r="68" spans="1:86" s="16" customFormat="1" ht="27" customHeight="1">
      <c r="A68" s="43">
        <v>20</v>
      </c>
      <c r="B68" s="46" t="s">
        <v>78</v>
      </c>
      <c r="C68" s="48" t="s">
        <v>74</v>
      </c>
      <c r="D68" s="44" t="s">
        <v>59</v>
      </c>
      <c r="E68" s="48">
        <v>100</v>
      </c>
      <c r="F68" s="47">
        <v>2000</v>
      </c>
      <c r="G68" s="54"/>
      <c r="H68" s="54"/>
      <c r="I68" s="54"/>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row>
    <row r="69" spans="1:86" s="16" customFormat="1" ht="55.5" customHeight="1">
      <c r="A69" s="43">
        <v>21</v>
      </c>
      <c r="B69" s="46" t="s">
        <v>75</v>
      </c>
      <c r="C69" s="68" t="s">
        <v>74</v>
      </c>
      <c r="D69" s="68" t="s">
        <v>59</v>
      </c>
      <c r="E69" s="68">
        <v>100</v>
      </c>
      <c r="F69" s="47">
        <v>2000</v>
      </c>
      <c r="G69" s="60" t="s">
        <v>94</v>
      </c>
      <c r="H69" s="54">
        <v>3.31</v>
      </c>
      <c r="I69" s="54">
        <v>6620</v>
      </c>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row>
    <row r="70" spans="1:86" s="16" customFormat="1" ht="27" customHeight="1">
      <c r="A70" s="43">
        <v>22</v>
      </c>
      <c r="B70" s="46" t="s">
        <v>76</v>
      </c>
      <c r="C70" s="48" t="s">
        <v>74</v>
      </c>
      <c r="D70" s="44" t="s">
        <v>59</v>
      </c>
      <c r="E70" s="48">
        <v>100</v>
      </c>
      <c r="F70" s="47">
        <v>6000</v>
      </c>
      <c r="G70" s="54"/>
      <c r="H70" s="54"/>
      <c r="I70" s="54"/>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row>
    <row r="71" spans="1:86" s="16" customFormat="1" ht="52.5" customHeight="1">
      <c r="A71" s="43">
        <v>23</v>
      </c>
      <c r="B71" s="46" t="s">
        <v>81</v>
      </c>
      <c r="C71" s="48" t="s">
        <v>74</v>
      </c>
      <c r="D71" s="59" t="s">
        <v>59</v>
      </c>
      <c r="E71" s="48">
        <v>100</v>
      </c>
      <c r="F71" s="47">
        <v>6000</v>
      </c>
      <c r="G71" s="60" t="s">
        <v>94</v>
      </c>
      <c r="H71" s="54">
        <v>3.31</v>
      </c>
      <c r="I71" s="54">
        <v>19860</v>
      </c>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row>
    <row r="72" spans="1:86" s="16" customFormat="1" ht="53.25" customHeight="1">
      <c r="A72" s="43">
        <v>24</v>
      </c>
      <c r="B72" s="46" t="s">
        <v>83</v>
      </c>
      <c r="C72" s="48" t="s">
        <v>74</v>
      </c>
      <c r="D72" s="44" t="s">
        <v>59</v>
      </c>
      <c r="E72" s="48">
        <v>100</v>
      </c>
      <c r="F72" s="47">
        <v>6000</v>
      </c>
      <c r="G72" s="60" t="s">
        <v>94</v>
      </c>
      <c r="H72" s="54">
        <v>3.31</v>
      </c>
      <c r="I72" s="54">
        <v>19860</v>
      </c>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row>
    <row r="73" spans="1:86" s="16" customFormat="1" ht="13">
      <c r="A73" s="50"/>
      <c r="B73" s="51"/>
      <c r="C73" s="52"/>
      <c r="D73" s="53"/>
      <c r="E73" s="53"/>
      <c r="F73" s="56"/>
      <c r="G73" s="110" t="s">
        <v>61</v>
      </c>
      <c r="H73" s="110"/>
      <c r="I73" s="55">
        <f>SUM(I49:I72)</f>
        <v>100940</v>
      </c>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row>
    <row r="74" spans="1:86" s="16" customFormat="1" ht="13">
      <c r="A74" s="50"/>
      <c r="B74" s="51"/>
      <c r="C74" s="52"/>
      <c r="D74" s="53"/>
      <c r="E74" s="53"/>
      <c r="F74" s="56"/>
      <c r="G74" s="110" t="s">
        <v>66</v>
      </c>
      <c r="H74" s="110"/>
      <c r="I74" s="55">
        <f>ROUND(I73*0.21,2)</f>
        <v>21197.4</v>
      </c>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row>
    <row r="75" spans="1:86" s="16" customFormat="1" ht="13">
      <c r="A75" s="50"/>
      <c r="B75" s="51"/>
      <c r="C75" s="52"/>
      <c r="D75" s="53"/>
      <c r="E75" s="53"/>
      <c r="F75" s="56"/>
      <c r="G75" s="110" t="s">
        <v>62</v>
      </c>
      <c r="H75" s="110"/>
      <c r="I75" s="55">
        <f>I73+I74</f>
        <v>122137.4</v>
      </c>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row>
    <row r="76" spans="1:86" s="16" customFormat="1" ht="13">
      <c r="A76" s="17"/>
      <c r="B76" s="18"/>
      <c r="C76" s="19"/>
      <c r="D76" s="18"/>
      <c r="E76" s="18"/>
      <c r="F76" s="20"/>
      <c r="G76" s="21"/>
      <c r="H76" s="21"/>
      <c r="I76" s="21"/>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row>
    <row r="77" spans="1:86" s="16" customFormat="1" ht="33.75" customHeight="1">
      <c r="A77" s="111" t="s">
        <v>34</v>
      </c>
      <c r="B77" s="111"/>
      <c r="C77" s="111"/>
      <c r="D77" s="111"/>
      <c r="E77" s="111"/>
      <c r="F77" s="111"/>
      <c r="G77" s="112">
        <v>0.01</v>
      </c>
      <c r="H77" s="112"/>
      <c r="I77" s="112"/>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row>
    <row r="78" spans="1:86" s="16" customFormat="1" ht="13">
      <c r="A78" s="17"/>
      <c r="B78" s="18"/>
      <c r="C78" s="19"/>
      <c r="D78" s="18"/>
      <c r="E78" s="18"/>
      <c r="F78" s="20"/>
      <c r="G78" s="21"/>
      <c r="H78" s="21"/>
      <c r="I78" s="21"/>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row>
    <row r="79" spans="1:86" ht="16.5" customHeight="1">
      <c r="A79" s="12"/>
      <c r="B79" s="13"/>
      <c r="C79" s="13"/>
      <c r="D79" s="8"/>
      <c r="E79" s="10"/>
      <c r="F79" s="10"/>
    </row>
    <row r="80" spans="1:86" ht="51" customHeight="1">
      <c r="A80" s="93" t="s">
        <v>36</v>
      </c>
      <c r="B80" s="93"/>
      <c r="C80" s="93"/>
      <c r="D80" s="93"/>
      <c r="E80" s="93"/>
      <c r="F80" s="93"/>
    </row>
    <row r="81" spans="1:86" ht="26.25" customHeight="1">
      <c r="A81" s="94" t="s">
        <v>35</v>
      </c>
      <c r="B81" s="94"/>
      <c r="C81" s="94"/>
      <c r="D81" s="94"/>
      <c r="E81" s="94"/>
      <c r="F81" s="94"/>
    </row>
    <row r="82" spans="1:86" ht="30" customHeight="1">
      <c r="A82" s="83" t="s">
        <v>86</v>
      </c>
      <c r="B82" s="83"/>
      <c r="C82" s="83"/>
      <c r="D82" s="83"/>
      <c r="E82" s="83"/>
      <c r="F82" s="83"/>
    </row>
    <row r="83" spans="1:86">
      <c r="A83" s="57"/>
      <c r="B83" s="57"/>
      <c r="C83" s="57"/>
      <c r="D83" s="57"/>
      <c r="E83" s="57"/>
      <c r="F83" s="57"/>
    </row>
    <row r="84" spans="1:86" ht="15" customHeight="1">
      <c r="A84" s="75" t="s">
        <v>37</v>
      </c>
      <c r="B84" s="75"/>
      <c r="C84" s="75"/>
      <c r="D84" s="75"/>
      <c r="E84" s="75"/>
      <c r="F84" s="75"/>
      <c r="G84" s="37"/>
      <c r="H84" s="37"/>
    </row>
    <row r="85" spans="1:86" ht="27.75" customHeight="1">
      <c r="A85" s="76" t="s">
        <v>38</v>
      </c>
      <c r="B85" s="76"/>
      <c r="C85" s="76"/>
      <c r="D85" s="76"/>
      <c r="E85" s="76"/>
      <c r="F85" s="76"/>
      <c r="G85" s="36"/>
      <c r="H85" s="36"/>
    </row>
    <row r="86" spans="1:86">
      <c r="A86" s="11"/>
      <c r="B86" s="11"/>
      <c r="C86" s="11"/>
      <c r="D86" s="11"/>
      <c r="E86" s="11"/>
      <c r="F86" s="11"/>
    </row>
    <row r="87" spans="1:86" s="34" customFormat="1">
      <c r="A87" s="75" t="s">
        <v>39</v>
      </c>
      <c r="B87" s="75"/>
      <c r="C87" s="75"/>
      <c r="D87" s="75"/>
      <c r="E87" s="75"/>
      <c r="F87" s="75"/>
      <c r="G87" s="38"/>
      <c r="H87" s="38"/>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row>
    <row r="88" spans="1:86" s="34" customFormat="1" ht="15" customHeight="1">
      <c r="A88" s="76" t="s">
        <v>40</v>
      </c>
      <c r="B88" s="76"/>
      <c r="C88" s="76"/>
      <c r="D88" s="76"/>
      <c r="E88" s="76"/>
      <c r="F88" s="76"/>
      <c r="G88" s="39"/>
      <c r="H88" s="39"/>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row>
    <row r="89" spans="1:86" ht="65.25" customHeight="1">
      <c r="A89" s="41" t="s">
        <v>0</v>
      </c>
      <c r="B89" s="41" t="s">
        <v>4</v>
      </c>
      <c r="C89" s="72" t="s">
        <v>42</v>
      </c>
      <c r="D89" s="72"/>
      <c r="E89" s="72" t="s">
        <v>2</v>
      </c>
      <c r="F89" s="72"/>
      <c r="G89" s="9"/>
      <c r="H89" s="9"/>
    </row>
    <row r="90" spans="1:86">
      <c r="A90" s="45"/>
      <c r="B90" s="45"/>
      <c r="C90" s="71"/>
      <c r="D90" s="71"/>
      <c r="E90" s="71"/>
      <c r="F90" s="71"/>
      <c r="G90" s="9"/>
      <c r="H90" s="9"/>
    </row>
    <row r="91" spans="1:86">
      <c r="A91" s="45"/>
      <c r="B91" s="45"/>
      <c r="C91" s="71"/>
      <c r="D91" s="71"/>
      <c r="E91" s="71"/>
      <c r="F91" s="71"/>
      <c r="G91" s="9"/>
      <c r="H91" s="9"/>
    </row>
    <row r="92" spans="1:86">
      <c r="A92" s="45"/>
      <c r="B92" s="45"/>
      <c r="C92" s="71"/>
      <c r="D92" s="71"/>
      <c r="E92" s="71"/>
      <c r="F92" s="71"/>
      <c r="G92" s="9"/>
      <c r="H92" s="9"/>
    </row>
    <row r="93" spans="1:86" ht="30" customHeight="1">
      <c r="A93" s="78" t="s">
        <v>41</v>
      </c>
      <c r="B93" s="78"/>
      <c r="C93" s="78"/>
      <c r="D93" s="78"/>
      <c r="E93" s="78"/>
      <c r="F93" s="78"/>
      <c r="G93" s="29"/>
      <c r="H93" s="49"/>
    </row>
    <row r="95" spans="1:86">
      <c r="A95" s="77" t="s">
        <v>43</v>
      </c>
      <c r="B95" s="77"/>
      <c r="C95" s="77"/>
      <c r="D95" s="77"/>
      <c r="E95" s="77"/>
      <c r="F95" s="77"/>
      <c r="G95" s="36"/>
      <c r="H95" s="36"/>
    </row>
    <row r="96" spans="1:86" ht="30.75" customHeight="1">
      <c r="A96" s="79" t="s">
        <v>44</v>
      </c>
      <c r="B96" s="79"/>
      <c r="C96" s="79"/>
      <c r="D96" s="79"/>
      <c r="E96" s="79"/>
      <c r="F96" s="79"/>
      <c r="G96" s="29"/>
      <c r="H96" s="49"/>
    </row>
    <row r="97" spans="1:8">
      <c r="A97" s="40"/>
      <c r="B97" s="40"/>
      <c r="C97" s="40"/>
      <c r="D97" s="40"/>
      <c r="E97" s="40"/>
      <c r="F97" s="40"/>
      <c r="G97" s="29"/>
      <c r="H97" s="49"/>
    </row>
    <row r="98" spans="1:8" ht="15" customHeight="1">
      <c r="A98" s="77" t="s">
        <v>47</v>
      </c>
      <c r="B98" s="77"/>
      <c r="C98" s="77"/>
      <c r="D98" s="77"/>
      <c r="E98" s="77"/>
      <c r="F98" s="77"/>
      <c r="G98" s="29"/>
      <c r="H98" s="49"/>
    </row>
    <row r="99" spans="1:8">
      <c r="A99" s="74" t="s">
        <v>48</v>
      </c>
      <c r="B99" s="74"/>
      <c r="C99" s="74"/>
      <c r="D99" s="74"/>
      <c r="E99" s="74"/>
      <c r="F99" s="74"/>
    </row>
    <row r="100" spans="1:8" ht="30" customHeight="1">
      <c r="A100" s="41" t="s">
        <v>1</v>
      </c>
      <c r="B100" s="72" t="s">
        <v>50</v>
      </c>
      <c r="C100" s="72"/>
      <c r="D100" s="72" t="s">
        <v>49</v>
      </c>
      <c r="E100" s="72"/>
      <c r="F100" s="72"/>
    </row>
    <row r="101" spans="1:8">
      <c r="A101" s="45"/>
      <c r="B101" s="71"/>
      <c r="C101" s="71"/>
      <c r="D101" s="73"/>
      <c r="E101" s="73"/>
      <c r="F101" s="73"/>
    </row>
    <row r="102" spans="1:8">
      <c r="A102" s="58"/>
      <c r="B102" s="71"/>
      <c r="C102" s="71"/>
      <c r="D102" s="73"/>
      <c r="E102" s="73"/>
      <c r="F102" s="73"/>
    </row>
    <row r="103" spans="1:8">
      <c r="A103" s="45"/>
      <c r="B103" s="71"/>
      <c r="C103" s="71"/>
      <c r="D103" s="73"/>
      <c r="E103" s="73"/>
      <c r="F103" s="73"/>
    </row>
    <row r="105" spans="1:8">
      <c r="A105" s="11"/>
      <c r="B105" s="11"/>
      <c r="C105" s="11"/>
      <c r="D105" s="11"/>
      <c r="E105" s="11"/>
      <c r="F105" s="11"/>
    </row>
    <row r="106" spans="1:8">
      <c r="A106" s="69" t="s">
        <v>98</v>
      </c>
      <c r="B106" s="69"/>
      <c r="C106" s="11"/>
      <c r="D106" s="70" t="s">
        <v>99</v>
      </c>
      <c r="E106" s="70"/>
      <c r="F106" s="70"/>
    </row>
    <row r="107" spans="1:8">
      <c r="A107" s="42" t="s">
        <v>51</v>
      </c>
      <c r="D107" s="42" t="s">
        <v>52</v>
      </c>
    </row>
  </sheetData>
  <mergeCells count="89">
    <mergeCell ref="G73:H73"/>
    <mergeCell ref="G74:H74"/>
    <mergeCell ref="G75:H75"/>
    <mergeCell ref="A77:F77"/>
    <mergeCell ref="G77:I77"/>
    <mergeCell ref="C19:F19"/>
    <mergeCell ref="C23:F23"/>
    <mergeCell ref="C21:F21"/>
    <mergeCell ref="C20:F20"/>
    <mergeCell ref="A28:F28"/>
    <mergeCell ref="A24:B24"/>
    <mergeCell ref="C24:F24"/>
    <mergeCell ref="A26:F26"/>
    <mergeCell ref="A27:F27"/>
    <mergeCell ref="A19:B19"/>
    <mergeCell ref="A22:B22"/>
    <mergeCell ref="A20:B20"/>
    <mergeCell ref="A23:B23"/>
    <mergeCell ref="A21:B21"/>
    <mergeCell ref="C22:F22"/>
    <mergeCell ref="A3:F3"/>
    <mergeCell ref="C15:F15"/>
    <mergeCell ref="C16:F16"/>
    <mergeCell ref="C18:F18"/>
    <mergeCell ref="A18:B18"/>
    <mergeCell ref="A4:F4"/>
    <mergeCell ref="A14:F14"/>
    <mergeCell ref="A8:F8"/>
    <mergeCell ref="A15:B15"/>
    <mergeCell ref="C17:F17"/>
    <mergeCell ref="A6:F6"/>
    <mergeCell ref="A17:B17"/>
    <mergeCell ref="A16:B16"/>
    <mergeCell ref="I46:I47"/>
    <mergeCell ref="G46:G47"/>
    <mergeCell ref="F46:F47"/>
    <mergeCell ref="D46:D47"/>
    <mergeCell ref="C36:F36"/>
    <mergeCell ref="A44:F44"/>
    <mergeCell ref="H46:H47"/>
    <mergeCell ref="A37:B37"/>
    <mergeCell ref="A45:F45"/>
    <mergeCell ref="A43:F43"/>
    <mergeCell ref="B46:B47"/>
    <mergeCell ref="C46:C47"/>
    <mergeCell ref="E46:E47"/>
    <mergeCell ref="A29:F29"/>
    <mergeCell ref="A30:F30"/>
    <mergeCell ref="C38:F38"/>
    <mergeCell ref="A82:F82"/>
    <mergeCell ref="A39:F39"/>
    <mergeCell ref="A40:F40"/>
    <mergeCell ref="A31:F31"/>
    <mergeCell ref="A32:F32"/>
    <mergeCell ref="A34:F34"/>
    <mergeCell ref="A38:B38"/>
    <mergeCell ref="C37:F37"/>
    <mergeCell ref="A35:F35"/>
    <mergeCell ref="A36:B36"/>
    <mergeCell ref="A80:F80"/>
    <mergeCell ref="A81:F81"/>
    <mergeCell ref="A46:A47"/>
    <mergeCell ref="A84:F84"/>
    <mergeCell ref="A85:F85"/>
    <mergeCell ref="A88:F88"/>
    <mergeCell ref="E89:F89"/>
    <mergeCell ref="A98:F98"/>
    <mergeCell ref="A95:F95"/>
    <mergeCell ref="A93:F93"/>
    <mergeCell ref="A87:F87"/>
    <mergeCell ref="C92:D92"/>
    <mergeCell ref="C90:D90"/>
    <mergeCell ref="C91:D91"/>
    <mergeCell ref="C89:D89"/>
    <mergeCell ref="A96:F96"/>
    <mergeCell ref="A106:B106"/>
    <mergeCell ref="D106:F106"/>
    <mergeCell ref="E90:F90"/>
    <mergeCell ref="B103:C103"/>
    <mergeCell ref="B101:C101"/>
    <mergeCell ref="B100:C100"/>
    <mergeCell ref="D100:F100"/>
    <mergeCell ref="D101:F101"/>
    <mergeCell ref="E91:F91"/>
    <mergeCell ref="E92:F92"/>
    <mergeCell ref="D103:F103"/>
    <mergeCell ref="B102:C102"/>
    <mergeCell ref="D102:F102"/>
    <mergeCell ref="A99:F99"/>
  </mergeCells>
  <hyperlinks>
    <hyperlink ref="A80:E80" r:id="rId1" display="*Tais atvejais, kai pagal galiojančius teisės aktus tiekėjui nereikia mokėti PVM, jis nepildo lentelės skilčių kur nurodyta PVM ar pasiūlymo kaina su PVM ir nurodo priežastis, dėl kurių PVM nemoka. Pagalbinę informaciją, kaip turėtų būti vertinami tiekėjų pasiūlymai, kai  perkančioji organizacija yra PVM mokėtoja ir (ar) tiekėjams taikomi skirtingi Lietuvos Respublikos pridėtinės vertės mokesčio įstatymo reikalavimai, rasite ČIA." xr:uid="{00000000-0004-0000-0000-000000000000}"/>
  </hyperlinks>
  <pageMargins left="0.23622047244094491" right="0.23622047244094491" top="0.74803149606299213" bottom="0.74803149606299213" header="0.31496062992125984" footer="0.31496062992125984"/>
  <pageSetup paperSize="9" scale="55" orientation="portrait" horizontalDpi="4294967293" verticalDpi="4294967293" r:id="rId2"/>
  <ignoredErrors>
    <ignoredError sqref="I73:I7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vt:i4>
      </vt:variant>
    </vt:vector>
  </HeadingPairs>
  <TitlesOfParts>
    <vt:vector size="4" baseType="lpstr">
      <vt:lpstr>Sheet1</vt:lpstr>
      <vt:lpstr>Sheet1!_Hlk498334581</vt:lpstr>
      <vt:lpstr>Sheet1!OLE_LINK1</vt:lpstr>
      <vt:lpstr>Sheet1!OLE_LINK5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2022-03-08T09:19:40Z</dcterms:modified>
</cp:coreProperties>
</file>