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defaultThemeVersion="124226"/>
  <mc:AlternateContent xmlns:mc="http://schemas.openxmlformats.org/markup-compatibility/2006">
    <mc:Choice Requires="x15">
      <x15ac:absPath xmlns:x15ac="http://schemas.microsoft.com/office/spreadsheetml/2010/11/ac" url="K:\Bioeksma\KONKURSAI\Kėdainių ligoninė\2022-03-03 0900 587771 (2022-627288)\Siuntimui\"/>
    </mc:Choice>
  </mc:AlternateContent>
  <xr:revisionPtr revIDLastSave="0" documentId="13_ncr:1_{2B86EEF5-6A7F-46B0-B023-ED4F24E929D6}"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3" i="1" l="1"/>
  <c r="J9" i="1" l="1"/>
  <c r="J10" i="1"/>
  <c r="L10" i="1" s="1"/>
  <c r="J11" i="1"/>
  <c r="L11" i="1" s="1"/>
  <c r="J12" i="1"/>
  <c r="L12" i="1" s="1"/>
  <c r="J8" i="1"/>
  <c r="L8" i="1" s="1"/>
  <c r="L9" i="1" l="1"/>
  <c r="L13" i="1" s="1"/>
  <c r="J13" i="1"/>
</calcChain>
</file>

<file path=xl/sharedStrings.xml><?xml version="1.0" encoding="utf-8"?>
<sst xmlns="http://schemas.openxmlformats.org/spreadsheetml/2006/main" count="50" uniqueCount="48">
  <si>
    <t>Eil. Nr.</t>
  </si>
  <si>
    <t xml:space="preserve"> Pavadinimas</t>
  </si>
  <si>
    <t>Techniniai ir kokybiniai reikalavimai tyrimams</t>
  </si>
  <si>
    <t xml:space="preserve">Atitikimas techniniams ir kokybiniams  reikalavimams (būtina nurodyti tikslią nuorodą analizatoriaus dokumentacijoje) </t>
  </si>
  <si>
    <t>Siūloma pakuotė</t>
  </si>
  <si>
    <t>Siūlomos pakuotės kaina, EUR be PVM</t>
  </si>
  <si>
    <t>PVM</t>
  </si>
  <si>
    <t>Gamintojas, komercinis prekės pavadinimas</t>
  </si>
  <si>
    <t>1</t>
  </si>
  <si>
    <t>21</t>
  </si>
  <si>
    <t>Testų skaičius pakuotėje</t>
  </si>
  <si>
    <t>Kalibratorius</t>
  </si>
  <si>
    <t>Reagentų ir priemonių kiekis (ml./vnt.pakuočių) nurodytam tyrimų skaičiui</t>
  </si>
  <si>
    <r>
      <t>PASTABOS:</t>
    </r>
    <r>
      <rPr>
        <sz val="10"/>
        <color theme="1"/>
        <rFont val="Times New Roman"/>
        <family val="1"/>
        <charset val="186"/>
      </rPr>
      <t xml:space="preserve"> </t>
    </r>
  </si>
  <si>
    <t>1. Tiekėjas privalo įvertinti ir nurodyti (įrašyti) visas reikiamas sudedamąsias dalis konkrečiam šioje specifikacijoje nurodytam tyrimui atlikti.</t>
  </si>
  <si>
    <t xml:space="preserve">2. Tiekėjas privalo pateikti reikalingą reagentų, 2-jų lygių kokybės kontrolės (atliekamos kasdien), papildomų priemonių kiekį, numatomą šioje specifikacijoje nurodytam tyrimų kiekiui </t>
  </si>
  <si>
    <t>5. Prekių galiojimo terminas ne trumpesnis kaip 6 mėnesiai nuo pristatymo dienos.</t>
  </si>
  <si>
    <t xml:space="preserve">6. Būtina nurodyti visą spektrą papildomų priemonių, užtikrinančių kokybišką konkretaus nurodyto tyrimo atlikimą bei tikslius jų komercinius pavadinimus, gamintoją, katalogo Nr. , net ir tuo atveju, jei prekė pateikiama nemokamai. </t>
  </si>
  <si>
    <t xml:space="preserve">4. Visos siūlomos prekės (reagentai, matavimo laikmenos, kontrolinė medžiaga) turi būti prietaiso gamintojo arba su prietaiso gamintojo pateiktais klinikiniais analitiniais validacijos ir adaptacijos protokolais ir pilnai atitinkantys  kokybinius ir  techninius reikalavimus. </t>
  </si>
  <si>
    <t>9.Tiekėjas turi turėti sertifikuotą specialistą galintį konsultuoti bet kuriuo paros metu.</t>
  </si>
  <si>
    <t>Analizatorius įsigyjamas panaudos teisėmis. Siūlomi reagentai ir eksploatacinės priemonės  turi būti originalūs, analizatoriaus gamintojo.</t>
  </si>
  <si>
    <t>3. Analizatorius turi būti naujas arba gamykliškai atnaujintas.</t>
  </si>
  <si>
    <t>7. Visi analizatoriai tiekėjo lėšomis turi būti pajungti į LIS sistemą tiekėjo lėšomis. Vieno analizatoriaus prijungimas neviršija 5000 Eur.</t>
  </si>
  <si>
    <t>8. Būtina pateikti prietaisų naudotojo vadovą, tyrimams naudojamų medžiagų aprašus ir metodikas (originalo ir lietuvių kalba), tiksliai nurodyti reagentų ir analizatorių reikalavimų atitikimus, tiksliai pažymint atitikimo vietą gamintojo dokumentacijoje. Nepateikus šios informacijos arba pateikus klaidinančią informaciją, pasiūlymas gali būti atmestas.</t>
  </si>
  <si>
    <t>HbA1c tyrimas</t>
  </si>
  <si>
    <t>19.1.</t>
  </si>
  <si>
    <t>19.2.</t>
  </si>
  <si>
    <t>19.3.</t>
  </si>
  <si>
    <t>Kontrolė QC</t>
  </si>
  <si>
    <t>Pusmetinis aptarnavimo rinkinys</t>
  </si>
  <si>
    <t>Metinis aptarnavimo rinkinys</t>
  </si>
  <si>
    <t>Rinkinyje yra visos medžiagos reikalingos periodiniam aptarnavimui</t>
  </si>
  <si>
    <t>19.4.</t>
  </si>
  <si>
    <t>19.5.</t>
  </si>
  <si>
    <t>Trinity Biotech Pusmetinis aptarnavimo rinkinys</t>
  </si>
  <si>
    <t>Trinity Biotech Metinis aptarnavimo rinkinys</t>
  </si>
  <si>
    <t>Test Pack rink.</t>
  </si>
  <si>
    <t>Trinity Biotech Test Pack 500</t>
  </si>
  <si>
    <t xml:space="preserve">1. PIRKIMO DALIS.    DIAGNOSTIKOS REAGENTAI IR PRIEMONĖS HbA1c TYRIMUS ATLIEKANT AUTOMATINIU ANALIZATORIUMI  (1 vnt.) - Siūlomas Premier Hb9210 HbA1c,  Gamintojas Trinity Biotech </t>
  </si>
  <si>
    <t>Diagnostikos reagentai bei papildomos priemonės HbA1c tyrimams. Visa pirkimo dalis perkama iš vieno tiekėjo</t>
  </si>
  <si>
    <t>Preliminarus tyrimų skaičius per 24 mėn.</t>
  </si>
  <si>
    <t>Trinity Biotech Kalibratorius (L1+L2)</t>
  </si>
  <si>
    <t>Trinity Biotech QC (L1+L2)</t>
  </si>
  <si>
    <r>
      <t xml:space="preserve">HbA1c Test Pack </t>
    </r>
    <r>
      <rPr>
        <i/>
        <sz val="10"/>
        <color theme="1"/>
        <rFont val="Times New Roman"/>
        <family val="1"/>
        <charset val="186"/>
      </rPr>
      <t>Pastaba: Reagentų pakuotėse paliktas pakankamas rezervas kalibracijoms ir kontrolėms atlikti, t.y. Visada garantuota 500 pacientų mėginių.</t>
    </r>
  </si>
  <si>
    <t>L1+L2</t>
  </si>
  <si>
    <t>8000 (kalibravimui ir kontrolėms (365d.x2x2) -1460</t>
  </si>
  <si>
    <t>Suma, EUR be PVM 24 mėn.</t>
  </si>
  <si>
    <t>Suma, EUR su PVM 24 mėn.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</si>
</sst>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7" x14ac:knownFonts="1">
    <font>
      <sz val="11"/>
      <color theme="1"/>
      <name val="Calibri"/>
      <family val="2"/>
      <charset val="186"/>
      <scheme val="minor"/>
    </font>
    <font>
      <b/>
      <sz val="10"/>
      <color theme="1"/>
      <name val="Times New Roman"/>
      <family val="1"/>
      <charset val="186"/>
    </font>
    <font>
      <sz val="10"/>
      <color theme="1"/>
      <name val="Times New Roman"/>
      <family val="1"/>
      <charset val="186"/>
    </font>
    <font>
      <sz val="10"/>
      <name val="Times New Roman"/>
      <family val="1"/>
      <charset val="186"/>
    </font>
    <font>
      <sz val="10"/>
      <color rgb="FF000000"/>
      <name val="Times New Roman"/>
      <family val="1"/>
      <charset val="186"/>
    </font>
    <font>
      <sz val="9"/>
      <color theme="1"/>
      <name val="Times New Roman"/>
      <family val="1"/>
      <charset val="186"/>
    </font>
    <font>
      <i/>
      <sz val="10"/>
      <color theme="1"/>
      <name val="Times New Roman"/>
      <family val="1"/>
      <charset val="186"/>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2" fillId="0" borderId="1" xfId="0" applyFont="1" applyBorder="1" applyAlignment="1">
      <alignment horizontal="center" vertical="center" wrapText="1"/>
    </xf>
    <xf numFmtId="0" fontId="2"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164" fontId="2" fillId="0" borderId="0" xfId="0" applyNumberFormat="1" applyFont="1" applyAlignment="1">
      <alignment horizontal="center" vertical="center" wrapText="1"/>
    </xf>
    <xf numFmtId="0" fontId="1" fillId="0" borderId="1" xfId="0" applyFont="1" applyFill="1" applyBorder="1" applyAlignment="1">
      <alignment horizontal="center" vertical="center" wrapText="1"/>
    </xf>
    <xf numFmtId="164" fontId="1" fillId="0" borderId="1" xfId="0" applyNumberFormat="1" applyFont="1" applyBorder="1" applyAlignment="1">
      <alignment horizontal="center" vertical="center" wrapText="1"/>
    </xf>
    <xf numFmtId="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1" fillId="0" borderId="10" xfId="0" applyFont="1" applyBorder="1" applyAlignment="1">
      <alignment horizontal="center" vertical="center" wrapText="1"/>
    </xf>
    <xf numFmtId="0" fontId="1" fillId="0" borderId="10" xfId="0" applyFont="1" applyFill="1" applyBorder="1" applyAlignment="1">
      <alignment horizontal="center" vertical="center" wrapText="1"/>
    </xf>
    <xf numFmtId="164" fontId="1" fillId="0" borderId="10" xfId="0" applyNumberFormat="1" applyFont="1" applyFill="1" applyBorder="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2" fillId="0" borderId="11" xfId="0" applyFont="1" applyBorder="1" applyAlignment="1">
      <alignment horizontal="center" vertical="center" wrapText="1"/>
    </xf>
    <xf numFmtId="49" fontId="3" fillId="0" borderId="11" xfId="0" applyNumberFormat="1" applyFont="1" applyFill="1" applyBorder="1" applyAlignment="1">
      <alignment horizontal="center" vertical="center" wrapText="1"/>
    </xf>
    <xf numFmtId="164" fontId="2" fillId="0" borderId="12" xfId="0" applyNumberFormat="1" applyFont="1" applyBorder="1" applyAlignment="1">
      <alignment horizontal="center" vertical="center" wrapText="1"/>
    </xf>
    <xf numFmtId="164" fontId="3" fillId="0" borderId="12" xfId="0" applyNumberFormat="1" applyFont="1" applyFill="1" applyBorder="1" applyAlignment="1">
      <alignment horizontal="center" vertical="center" wrapText="1"/>
    </xf>
    <xf numFmtId="0" fontId="5" fillId="0" borderId="1" xfId="0" applyFont="1" applyBorder="1" applyAlignment="1">
      <alignment horizontal="center"/>
    </xf>
    <xf numFmtId="0" fontId="5" fillId="0" borderId="1" xfId="0" applyFont="1" applyBorder="1" applyAlignment="1">
      <alignment horizontal="center" vertical="top" wrapText="1"/>
    </xf>
    <xf numFmtId="0" fontId="5" fillId="0" borderId="1" xfId="0" applyFont="1" applyBorder="1"/>
    <xf numFmtId="0" fontId="5" fillId="0" borderId="1" xfId="0" applyFont="1" applyBorder="1" applyAlignment="1">
      <alignment wrapText="1"/>
    </xf>
    <xf numFmtId="0" fontId="3" fillId="0" borderId="11" xfId="0" applyFont="1" applyBorder="1" applyAlignment="1">
      <alignment horizontal="center" vertical="center" wrapText="1"/>
    </xf>
    <xf numFmtId="0" fontId="5" fillId="0" borderId="1" xfId="0" applyFont="1" applyBorder="1" applyAlignment="1">
      <alignment vertical="center"/>
    </xf>
    <xf numFmtId="0" fontId="2" fillId="0" borderId="6" xfId="0" applyFont="1" applyBorder="1" applyAlignment="1">
      <alignment horizontal="left" vertical="center" wrapText="1"/>
    </xf>
    <xf numFmtId="0" fontId="2" fillId="0" borderId="0"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2"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25"/>
  <sheetViews>
    <sheetView tabSelected="1" workbookViewId="0">
      <selection activeCell="H8" sqref="H8"/>
    </sheetView>
  </sheetViews>
  <sheetFormatPr defaultRowHeight="12.75" x14ac:dyDescent="0.25"/>
  <cols>
    <col min="1" max="1" width="5.28515625" style="2" customWidth="1"/>
    <col min="2" max="2" width="19.5703125" style="2" customWidth="1"/>
    <col min="3" max="3" width="21.28515625" style="2" customWidth="1"/>
    <col min="4" max="4" width="24" style="2" bestFit="1" customWidth="1"/>
    <col min="5" max="5" width="13.5703125" style="2" bestFit="1" customWidth="1"/>
    <col min="6" max="6" width="17.5703125" style="2" customWidth="1"/>
    <col min="7" max="7" width="15.140625" style="2" bestFit="1" customWidth="1"/>
    <col min="8" max="8" width="25.42578125" style="2" customWidth="1"/>
    <col min="9" max="9" width="12.42578125" style="7" customWidth="1"/>
    <col min="10" max="10" width="11.5703125" style="2" customWidth="1"/>
    <col min="11" max="11" width="5" style="2" bestFit="1" customWidth="1"/>
    <col min="12" max="12" width="9.7109375" style="2" bestFit="1" customWidth="1"/>
    <col min="13" max="13" width="26.5703125" style="2" customWidth="1"/>
    <col min="14" max="16384" width="9.140625" style="2"/>
  </cols>
  <sheetData>
    <row r="2" spans="1:13" ht="26.25" customHeight="1" x14ac:dyDescent="0.25">
      <c r="B2" s="34" t="s">
        <v>38</v>
      </c>
      <c r="C2" s="34"/>
      <c r="D2" s="34"/>
      <c r="E2" s="34"/>
      <c r="F2" s="34"/>
      <c r="G2" s="34"/>
      <c r="H2" s="34"/>
      <c r="I2" s="34"/>
      <c r="J2" s="34"/>
      <c r="K2" s="34"/>
      <c r="L2" s="34"/>
      <c r="M2" s="11"/>
    </row>
    <row r="3" spans="1:13" ht="26.25" customHeight="1" x14ac:dyDescent="0.25">
      <c r="B3" s="39" t="s">
        <v>20</v>
      </c>
      <c r="C3" s="39"/>
      <c r="D3" s="39"/>
      <c r="E3" s="39"/>
      <c r="F3" s="39"/>
      <c r="G3" s="39"/>
      <c r="H3" s="39"/>
      <c r="I3" s="39"/>
      <c r="J3" s="39"/>
      <c r="K3" s="39"/>
      <c r="L3" s="39"/>
      <c r="M3" s="39"/>
    </row>
    <row r="4" spans="1:13" x14ac:dyDescent="0.25">
      <c r="B4" s="35" t="s">
        <v>39</v>
      </c>
      <c r="C4" s="35"/>
      <c r="D4" s="35"/>
      <c r="E4" s="35"/>
      <c r="F4" s="35"/>
      <c r="G4" s="35"/>
      <c r="H4" s="35"/>
      <c r="I4" s="35"/>
      <c r="J4" s="35"/>
      <c r="K4" s="35"/>
      <c r="L4" s="35"/>
      <c r="M4" s="11"/>
    </row>
    <row r="5" spans="1:13" x14ac:dyDescent="0.25">
      <c r="B5" s="12"/>
      <c r="C5" s="12"/>
      <c r="D5" s="12"/>
      <c r="E5" s="12"/>
      <c r="F5" s="12"/>
      <c r="G5" s="12"/>
      <c r="H5" s="12"/>
      <c r="I5" s="12"/>
      <c r="J5" s="12"/>
      <c r="K5" s="12"/>
      <c r="L5" s="12"/>
      <c r="M5" s="11"/>
    </row>
    <row r="6" spans="1:13" ht="63.75" x14ac:dyDescent="0.25">
      <c r="A6" s="3" t="s">
        <v>0</v>
      </c>
      <c r="B6" s="13" t="s">
        <v>1</v>
      </c>
      <c r="C6" s="13" t="s">
        <v>2</v>
      </c>
      <c r="D6" s="13" t="s">
        <v>3</v>
      </c>
      <c r="E6" s="13" t="s">
        <v>40</v>
      </c>
      <c r="F6" s="13" t="s">
        <v>10</v>
      </c>
      <c r="G6" s="13" t="s">
        <v>12</v>
      </c>
      <c r="H6" s="14" t="s">
        <v>4</v>
      </c>
      <c r="I6" s="15" t="s">
        <v>5</v>
      </c>
      <c r="J6" s="14" t="s">
        <v>46</v>
      </c>
      <c r="K6" s="14" t="s">
        <v>6</v>
      </c>
      <c r="L6" s="14" t="s">
        <v>47</v>
      </c>
      <c r="M6" s="8" t="s">
        <v>7</v>
      </c>
    </row>
    <row r="7" spans="1:13" x14ac:dyDescent="0.2">
      <c r="A7" s="1"/>
      <c r="B7" s="16" t="s">
        <v>24</v>
      </c>
      <c r="C7" s="1"/>
      <c r="D7" s="1"/>
      <c r="E7" s="1">
        <v>8000</v>
      </c>
      <c r="F7" s="1"/>
      <c r="G7" s="1"/>
      <c r="H7" s="4"/>
      <c r="I7" s="5"/>
      <c r="J7" s="5"/>
      <c r="K7" s="1"/>
      <c r="L7" s="5"/>
      <c r="M7" s="4"/>
    </row>
    <row r="8" spans="1:13" ht="111" customHeight="1" x14ac:dyDescent="0.25">
      <c r="A8" s="1" t="s">
        <v>25</v>
      </c>
      <c r="B8" s="17" t="s">
        <v>43</v>
      </c>
      <c r="C8" s="1"/>
      <c r="D8" s="1"/>
      <c r="E8" s="1" t="s">
        <v>45</v>
      </c>
      <c r="F8" s="1">
        <v>500</v>
      </c>
      <c r="G8" s="1">
        <v>19</v>
      </c>
      <c r="H8" s="4" t="s">
        <v>36</v>
      </c>
      <c r="I8" s="5">
        <v>510</v>
      </c>
      <c r="J8" s="5">
        <f>SUM(G8*I8)</f>
        <v>9690</v>
      </c>
      <c r="K8" s="1">
        <v>5</v>
      </c>
      <c r="L8" s="5">
        <f>SUM(J8*1.05)</f>
        <v>10174.5</v>
      </c>
      <c r="M8" s="4" t="s">
        <v>37</v>
      </c>
    </row>
    <row r="9" spans="1:13" ht="25.5" x14ac:dyDescent="0.2">
      <c r="A9" s="1" t="s">
        <v>26</v>
      </c>
      <c r="B9" s="27" t="s">
        <v>11</v>
      </c>
      <c r="C9" s="1"/>
      <c r="D9" s="1"/>
      <c r="E9" s="1"/>
      <c r="F9" s="1"/>
      <c r="G9" s="26">
        <v>16</v>
      </c>
      <c r="H9" s="22" t="s">
        <v>44</v>
      </c>
      <c r="I9" s="20">
        <v>105</v>
      </c>
      <c r="J9" s="5">
        <f t="shared" ref="J9:J12" si="0">SUM(G9*I9)</f>
        <v>1680</v>
      </c>
      <c r="K9" s="1">
        <v>5</v>
      </c>
      <c r="L9" s="5">
        <f t="shared" ref="L9:L10" si="1">SUM(J9*1.05)</f>
        <v>1764</v>
      </c>
      <c r="M9" s="4" t="s">
        <v>41</v>
      </c>
    </row>
    <row r="10" spans="1:13" x14ac:dyDescent="0.2">
      <c r="A10" s="1" t="s">
        <v>27</v>
      </c>
      <c r="B10" s="24" t="s">
        <v>28</v>
      </c>
      <c r="C10" s="1"/>
      <c r="D10" s="1"/>
      <c r="E10" s="1"/>
      <c r="F10" s="1"/>
      <c r="G10" s="26">
        <v>16</v>
      </c>
      <c r="H10" s="22" t="s">
        <v>44</v>
      </c>
      <c r="I10" s="20">
        <v>120</v>
      </c>
      <c r="J10" s="5">
        <f t="shared" si="0"/>
        <v>1920</v>
      </c>
      <c r="K10" s="1">
        <v>5</v>
      </c>
      <c r="L10" s="5">
        <f t="shared" si="1"/>
        <v>2016</v>
      </c>
      <c r="M10" s="4" t="s">
        <v>42</v>
      </c>
    </row>
    <row r="11" spans="1:13" ht="36" x14ac:dyDescent="0.2">
      <c r="A11" s="1" t="s">
        <v>32</v>
      </c>
      <c r="B11" s="25" t="s">
        <v>29</v>
      </c>
      <c r="C11" s="1"/>
      <c r="D11" s="1"/>
      <c r="E11" s="1"/>
      <c r="F11" s="1"/>
      <c r="G11" s="18">
        <v>1</v>
      </c>
      <c r="H11" s="23" t="s">
        <v>31</v>
      </c>
      <c r="I11" s="20">
        <v>700</v>
      </c>
      <c r="J11" s="5">
        <f t="shared" si="0"/>
        <v>700</v>
      </c>
      <c r="K11" s="1">
        <v>21</v>
      </c>
      <c r="L11" s="5">
        <f>SUM(J11*1.21)</f>
        <v>847</v>
      </c>
      <c r="M11" s="4" t="s">
        <v>34</v>
      </c>
    </row>
    <row r="12" spans="1:13" ht="36" x14ac:dyDescent="0.2">
      <c r="A12" s="1" t="s">
        <v>33</v>
      </c>
      <c r="B12" s="25" t="s">
        <v>30</v>
      </c>
      <c r="C12" s="1"/>
      <c r="D12" s="1"/>
      <c r="E12" s="1"/>
      <c r="F12" s="1"/>
      <c r="G12" s="19" t="s">
        <v>8</v>
      </c>
      <c r="H12" s="23" t="s">
        <v>31</v>
      </c>
      <c r="I12" s="21">
        <v>700</v>
      </c>
      <c r="J12" s="5">
        <f t="shared" si="0"/>
        <v>700</v>
      </c>
      <c r="K12" s="6" t="s">
        <v>9</v>
      </c>
      <c r="L12" s="5">
        <f>SUM(J12*1.21)</f>
        <v>847</v>
      </c>
      <c r="M12" s="4" t="s">
        <v>35</v>
      </c>
    </row>
    <row r="13" spans="1:13" x14ac:dyDescent="0.25">
      <c r="J13" s="5">
        <f>SUM(J8:J12)</f>
        <v>14690</v>
      </c>
      <c r="L13" s="9">
        <f>SUM(L8:L12)</f>
        <v>15648.5</v>
      </c>
      <c r="M13" s="10">
        <f>L13-J13</f>
        <v>958.5</v>
      </c>
    </row>
    <row r="14" spans="1:13" x14ac:dyDescent="0.25">
      <c r="M14" s="10"/>
    </row>
    <row r="15" spans="1:13" x14ac:dyDescent="0.25">
      <c r="B15" s="36" t="s">
        <v>13</v>
      </c>
      <c r="C15" s="37"/>
      <c r="D15" s="37"/>
      <c r="E15" s="37"/>
      <c r="F15" s="37"/>
      <c r="G15" s="37"/>
      <c r="H15" s="37"/>
      <c r="I15" s="37"/>
      <c r="J15" s="37"/>
      <c r="K15" s="37"/>
      <c r="L15" s="37"/>
      <c r="M15" s="38"/>
    </row>
    <row r="16" spans="1:13" ht="24.75" customHeight="1" x14ac:dyDescent="0.25">
      <c r="B16" s="28" t="s">
        <v>14</v>
      </c>
      <c r="C16" s="29"/>
      <c r="D16" s="29"/>
      <c r="E16" s="29"/>
      <c r="F16" s="29"/>
      <c r="G16" s="29"/>
      <c r="H16" s="29"/>
      <c r="I16" s="29"/>
      <c r="J16" s="29"/>
      <c r="K16" s="29"/>
      <c r="L16" s="29"/>
      <c r="M16" s="30"/>
    </row>
    <row r="17" spans="2:13" ht="24.75" customHeight="1" x14ac:dyDescent="0.25">
      <c r="B17" s="28" t="s">
        <v>15</v>
      </c>
      <c r="C17" s="29"/>
      <c r="D17" s="29"/>
      <c r="E17" s="29"/>
      <c r="F17" s="29"/>
      <c r="G17" s="29"/>
      <c r="H17" s="29"/>
      <c r="I17" s="29"/>
      <c r="J17" s="29"/>
      <c r="K17" s="29"/>
      <c r="L17" s="29"/>
      <c r="M17" s="30"/>
    </row>
    <row r="18" spans="2:13" ht="26.25" customHeight="1" x14ac:dyDescent="0.25">
      <c r="B18" s="28" t="s">
        <v>21</v>
      </c>
      <c r="C18" s="29"/>
      <c r="D18" s="29"/>
      <c r="E18" s="29"/>
      <c r="F18" s="29"/>
      <c r="G18" s="29"/>
      <c r="H18" s="29"/>
      <c r="I18" s="29"/>
      <c r="J18" s="29"/>
      <c r="K18" s="29"/>
      <c r="L18" s="29"/>
      <c r="M18" s="30"/>
    </row>
    <row r="19" spans="2:13" ht="26.25" customHeight="1" x14ac:dyDescent="0.25">
      <c r="B19" s="28" t="s">
        <v>18</v>
      </c>
      <c r="C19" s="29"/>
      <c r="D19" s="29"/>
      <c r="E19" s="29"/>
      <c r="F19" s="29"/>
      <c r="G19" s="29"/>
      <c r="H19" s="29"/>
      <c r="I19" s="29"/>
      <c r="J19" s="29"/>
      <c r="K19" s="29"/>
      <c r="L19" s="29"/>
      <c r="M19" s="30"/>
    </row>
    <row r="20" spans="2:13" ht="22.5" customHeight="1" x14ac:dyDescent="0.25">
      <c r="B20" s="28" t="s">
        <v>16</v>
      </c>
      <c r="C20" s="29"/>
      <c r="D20" s="29"/>
      <c r="E20" s="29"/>
      <c r="F20" s="29"/>
      <c r="G20" s="29"/>
      <c r="H20" s="29"/>
      <c r="I20" s="29"/>
      <c r="J20" s="29"/>
      <c r="K20" s="29"/>
      <c r="L20" s="29"/>
      <c r="M20" s="30"/>
    </row>
    <row r="21" spans="2:13" ht="27.75" customHeight="1" x14ac:dyDescent="0.25">
      <c r="B21" s="28" t="s">
        <v>17</v>
      </c>
      <c r="C21" s="29"/>
      <c r="D21" s="29"/>
      <c r="E21" s="29"/>
      <c r="F21" s="29"/>
      <c r="G21" s="29"/>
      <c r="H21" s="29"/>
      <c r="I21" s="29"/>
      <c r="J21" s="29"/>
      <c r="K21" s="29"/>
      <c r="L21" s="29"/>
      <c r="M21" s="30"/>
    </row>
    <row r="22" spans="2:13" ht="24.75" customHeight="1" x14ac:dyDescent="0.25">
      <c r="B22" s="28" t="s">
        <v>22</v>
      </c>
      <c r="C22" s="29"/>
      <c r="D22" s="29"/>
      <c r="E22" s="29"/>
      <c r="F22" s="29"/>
      <c r="G22" s="29"/>
      <c r="H22" s="29"/>
      <c r="I22" s="29"/>
      <c r="J22" s="29"/>
      <c r="K22" s="29"/>
      <c r="L22" s="29"/>
      <c r="M22" s="30"/>
    </row>
    <row r="23" spans="2:13" ht="27" customHeight="1" x14ac:dyDescent="0.25">
      <c r="B23" s="28" t="s">
        <v>23</v>
      </c>
      <c r="C23" s="29"/>
      <c r="D23" s="29"/>
      <c r="E23" s="29"/>
      <c r="F23" s="29"/>
      <c r="G23" s="29"/>
      <c r="H23" s="29"/>
      <c r="I23" s="29"/>
      <c r="J23" s="29"/>
      <c r="K23" s="29"/>
      <c r="L23" s="29"/>
      <c r="M23" s="30"/>
    </row>
    <row r="24" spans="2:13" x14ac:dyDescent="0.25">
      <c r="B24" s="28" t="s">
        <v>19</v>
      </c>
      <c r="C24" s="29"/>
      <c r="D24" s="29"/>
      <c r="E24" s="29"/>
      <c r="F24" s="29"/>
      <c r="G24" s="29"/>
      <c r="H24" s="29"/>
      <c r="I24" s="29"/>
      <c r="J24" s="29"/>
      <c r="K24" s="29"/>
      <c r="L24" s="29"/>
      <c r="M24" s="30"/>
    </row>
    <row r="25" spans="2:13" x14ac:dyDescent="0.25">
      <c r="B25" s="31"/>
      <c r="C25" s="32"/>
      <c r="D25" s="32"/>
      <c r="E25" s="32"/>
      <c r="F25" s="32"/>
      <c r="G25" s="32"/>
      <c r="H25" s="32"/>
      <c r="I25" s="32"/>
      <c r="J25" s="32"/>
      <c r="K25" s="32"/>
      <c r="L25" s="32"/>
      <c r="M25" s="33"/>
    </row>
  </sheetData>
  <mergeCells count="14">
    <mergeCell ref="B24:M24"/>
    <mergeCell ref="B25:M25"/>
    <mergeCell ref="B2:L2"/>
    <mergeCell ref="B4:L4"/>
    <mergeCell ref="B20:M20"/>
    <mergeCell ref="B21:M21"/>
    <mergeCell ref="B22:M22"/>
    <mergeCell ref="B23:M23"/>
    <mergeCell ref="B15:M15"/>
    <mergeCell ref="B16:M16"/>
    <mergeCell ref="B17:M17"/>
    <mergeCell ref="B18:M18"/>
    <mergeCell ref="B19:M19"/>
    <mergeCell ref="B3:M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Kleveckaite</dc:creator>
  <cp:lastModifiedBy>Sonata Balašaitienė</cp:lastModifiedBy>
  <dcterms:created xsi:type="dcterms:W3CDTF">2016-12-07T09:02:07Z</dcterms:created>
  <dcterms:modified xsi:type="dcterms:W3CDTF">2022-03-04T12:10:49Z</dcterms:modified>
</cp:coreProperties>
</file>