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unotiltai365-my.sharepoint.com/personal/kristina_skvireckiene_kaunotiltai_lt/Documents/Darbalaukis/Projektai/P1505_Raudondvario šaligatviai/Raštai/Siunčiami/Papildomi darbai/Nr.2_Praplatinimas_Objekto apžiūra Nr.1Nr.2/Siuntimui/"/>
    </mc:Choice>
  </mc:AlternateContent>
  <xr:revisionPtr revIDLastSave="718" documentId="8_{4EBC9C5F-69FC-49F3-8982-159A84299892}" xr6:coauthVersionLast="47" xr6:coauthVersionMax="47" xr10:uidLastSave="{BF7E3681-7AFD-41CD-A0AA-206B6A84FEA5}"/>
  <bookViews>
    <workbookView xWindow="-108" yWindow="-108" windowWidth="23256" windowHeight="12576" xr2:uid="{752DE95A-8180-4D34-8C79-56514A8521D0}"/>
  </bookViews>
  <sheets>
    <sheet name="PD 1" sheetId="4" r:id="rId1"/>
  </sheets>
  <definedNames>
    <definedName name="_xlnm.Print_Area" localSheetId="0">'PD 1'!$A$1:$H$24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G17" i="4"/>
  <c r="G15" i="4"/>
  <c r="G16" i="4"/>
  <c r="G14" i="4"/>
  <c r="G12" i="4"/>
  <c r="G8" i="4"/>
  <c r="G9" i="4"/>
  <c r="G10" i="4"/>
  <c r="G7" i="4" l="1"/>
  <c r="G11" i="4" l="1"/>
  <c r="G18" i="4"/>
  <c r="G19" i="4" l="1"/>
  <c r="G20" i="4" s="1"/>
  <c r="G21" i="4" s="1"/>
</calcChain>
</file>

<file path=xl/sharedStrings.xml><?xml version="1.0" encoding="utf-8"?>
<sst xmlns="http://schemas.openxmlformats.org/spreadsheetml/2006/main" count="69" uniqueCount="40">
  <si>
    <t>1. Paruošiamieji darbai</t>
  </si>
  <si>
    <t>1.9</t>
  </si>
  <si>
    <t>Statybinių atliekų/išardytų elementų kasimas ekskavatoriais su 0.25 m3 kaušu, pakrovimas į autosavivarčius ir išvežimas iki 15 km</t>
  </si>
  <si>
    <t>t</t>
  </si>
  <si>
    <t>m3</t>
  </si>
  <si>
    <t>N46-132</t>
  </si>
  <si>
    <t>Kiekis</t>
  </si>
  <si>
    <t>PVM  21%:</t>
  </si>
  <si>
    <t>Objektas:   Raudondvario pl. šaligatvių ir važiuojamosios dalies  platinimo (atkarpa nuo Ringailės g. iki Maumedžių g.) remonto darbai</t>
  </si>
  <si>
    <t>Atliekamų (nenumatytų) darbų sąmata</t>
  </si>
  <si>
    <t>Nr.</t>
  </si>
  <si>
    <t>Punkto Nr.</t>
  </si>
  <si>
    <t>Darbų pavadinimas</t>
  </si>
  <si>
    <t>Vnt</t>
  </si>
  <si>
    <t>Vieneto kaina, Eur be PVM</t>
  </si>
  <si>
    <t>Bendra suma, Eur be PVM</t>
  </si>
  <si>
    <t>Pastabos</t>
  </si>
  <si>
    <t>Asfaltbetonio dangos išardymas mechanizuotai*</t>
  </si>
  <si>
    <t>100 m3</t>
  </si>
  <si>
    <t>1.3</t>
  </si>
  <si>
    <t>Objekto apžiūros aktas Nr.1 (Priedas Nr.1)</t>
  </si>
  <si>
    <t>Objekto apžiūros aktas Nr.1 (Priedas Nr.2)</t>
  </si>
  <si>
    <t>Objekto apžiūros aktas Nr.1 (Priedas Nr.3)</t>
  </si>
  <si>
    <t>Kalk Nr.1</t>
  </si>
  <si>
    <t>Kalk Nr.2</t>
  </si>
  <si>
    <t>vnt</t>
  </si>
  <si>
    <t>Kalk Nr.3</t>
  </si>
  <si>
    <t>Objekto apžiūros aktas Nr.2 (Priedas Nr.4)</t>
  </si>
  <si>
    <t>Objekto apžiūros aktas Nr.2 (Priedas Nr.1)</t>
  </si>
  <si>
    <t>Objekto apžiūros aktas Nr.2 (Priedas Nr.2)</t>
  </si>
  <si>
    <t>Objekto apžiūros aktas Nr.2 (Priedas Nr.3)</t>
  </si>
  <si>
    <t>Raudondvario pl. šaligatvių ir važiuojamosios dalies  platinimo (atkarpa nuo Ringailės g. iki Maumedžių g.) remonto darbai</t>
  </si>
  <si>
    <t xml:space="preserve">Gelžbetoninių sienučių išardymas </t>
  </si>
  <si>
    <t>Kapų (apsauginių gaubtų) be apsauginių žiedų įrengimas</t>
  </si>
  <si>
    <t>N25P-0905</t>
  </si>
  <si>
    <t>R19-73</t>
  </si>
  <si>
    <t>Ketinių liukų keitimas</t>
  </si>
  <si>
    <t>Priedas Nr.4</t>
  </si>
  <si>
    <t>IŠ VISO ATLIEKAMI PAPILDOMI DARBAI Eur be PVM:</t>
  </si>
  <si>
    <t>IŠ VISO ATLIEKAMI PAPILDOMI DARBAI Eur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</si>
</sst>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color rgb="FF00000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i/>
      <u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hidden="1"/>
    </xf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Protection="1">
      <protection locked="0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9" fillId="0" borderId="2" xfId="1" applyFont="1" applyBorder="1" applyProtection="1">
      <protection locked="0"/>
    </xf>
    <xf numFmtId="43" fontId="10" fillId="0" borderId="2" xfId="1" applyFont="1" applyBorder="1" applyProtection="1">
      <protection locked="0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1" fillId="0" borderId="2" xfId="0" applyFont="1" applyBorder="1" applyAlignment="1">
      <alignment vertical="center" wrapText="1"/>
    </xf>
    <xf numFmtId="2" fontId="6" fillId="0" borderId="2" xfId="0" applyNumberFormat="1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8" fillId="2" borderId="0" xfId="0" applyFont="1" applyFill="1" applyProtection="1">
      <protection hidden="1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6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Protection="1">
      <protection locked="0"/>
    </xf>
    <xf numFmtId="0" fontId="19" fillId="0" borderId="2" xfId="0" applyFont="1" applyBorder="1" applyAlignment="1" applyProtection="1">
      <alignment horizontal="right"/>
      <protection locked="0"/>
    </xf>
    <xf numFmtId="43" fontId="19" fillId="0" borderId="2" xfId="1" applyFont="1" applyBorder="1" applyProtection="1">
      <protection locked="0"/>
    </xf>
  </cellXfs>
  <cellStyles count="3">
    <cellStyle name="Comma" xfId="1" builtinId="3"/>
    <cellStyle name="Įprastas 2" xfId="2" xr:uid="{D58D3C39-CB74-48A3-94D6-26307476E31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ACD5-1FC0-4EF3-A439-09B469696FEB}">
  <dimension ref="A1:H22"/>
  <sheetViews>
    <sheetView tabSelected="1" view="pageBreakPreview" topLeftCell="A16" zoomScaleNormal="100" zoomScaleSheetLayoutView="100" workbookViewId="0">
      <selection activeCell="E23" sqref="E23"/>
    </sheetView>
  </sheetViews>
  <sheetFormatPr defaultColWidth="9.109375" defaultRowHeight="14.4" x14ac:dyDescent="0.3"/>
  <cols>
    <col min="1" max="1" width="7.109375" style="1" customWidth="1"/>
    <col min="2" max="2" width="10.5546875" style="1" customWidth="1"/>
    <col min="3" max="3" width="36" style="1" customWidth="1"/>
    <col min="4" max="4" width="9.88671875" style="1" customWidth="1"/>
    <col min="5" max="5" width="9.77734375" style="1" customWidth="1"/>
    <col min="6" max="6" width="12" style="1" customWidth="1"/>
    <col min="7" max="7" width="13" style="1" customWidth="1"/>
    <col min="8" max="8" width="12.33203125" style="1" customWidth="1"/>
    <col min="9" max="16384" width="9.109375" style="1"/>
  </cols>
  <sheetData>
    <row r="1" spans="1:8" x14ac:dyDescent="0.3">
      <c r="A1" s="29"/>
      <c r="B1" s="29"/>
      <c r="C1" s="29"/>
      <c r="D1" s="29"/>
      <c r="E1" s="29"/>
      <c r="F1" s="29"/>
      <c r="G1" s="29"/>
      <c r="H1" s="23" t="s">
        <v>37</v>
      </c>
    </row>
    <row r="2" spans="1:8" ht="42" customHeight="1" x14ac:dyDescent="0.3">
      <c r="A2" s="30" t="s">
        <v>8</v>
      </c>
      <c r="B2" s="30"/>
      <c r="C2" s="30"/>
      <c r="D2" s="30"/>
      <c r="E2" s="30"/>
      <c r="F2" s="30"/>
      <c r="G2" s="30"/>
      <c r="H2" s="2"/>
    </row>
    <row r="3" spans="1:8" ht="23.4" customHeight="1" x14ac:dyDescent="0.3">
      <c r="A3" s="33" t="s">
        <v>9</v>
      </c>
      <c r="B3" s="33"/>
      <c r="C3" s="33"/>
      <c r="D3" s="33"/>
      <c r="E3" s="33"/>
      <c r="F3" s="33"/>
      <c r="G3" s="33"/>
      <c r="H3" s="33"/>
    </row>
    <row r="4" spans="1:8" s="4" customFormat="1" ht="31.2" customHeight="1" x14ac:dyDescent="0.25">
      <c r="A4" s="27" t="s">
        <v>31</v>
      </c>
      <c r="B4" s="27"/>
      <c r="C4" s="28"/>
      <c r="D4" s="7"/>
      <c r="E4" s="7"/>
      <c r="F4" s="5"/>
      <c r="G4" s="5"/>
      <c r="H4" s="3"/>
    </row>
    <row r="5" spans="1:8" s="4" customFormat="1" ht="37.799999999999997" customHeight="1" x14ac:dyDescent="0.25">
      <c r="A5" s="8" t="s">
        <v>10</v>
      </c>
      <c r="B5" s="8" t="s">
        <v>11</v>
      </c>
      <c r="C5" s="8" t="s">
        <v>12</v>
      </c>
      <c r="D5" s="8" t="s">
        <v>13</v>
      </c>
      <c r="E5" s="8" t="s">
        <v>6</v>
      </c>
      <c r="F5" s="9" t="s">
        <v>14</v>
      </c>
      <c r="G5" s="9" t="s">
        <v>15</v>
      </c>
      <c r="H5" s="8" t="s">
        <v>16</v>
      </c>
    </row>
    <row r="6" spans="1:8" s="4" customFormat="1" ht="13.8" x14ac:dyDescent="0.25">
      <c r="A6" s="12"/>
      <c r="B6" s="12"/>
      <c r="C6" s="13" t="s">
        <v>0</v>
      </c>
      <c r="D6" s="12"/>
      <c r="E6" s="12"/>
      <c r="F6" s="14"/>
      <c r="G6" s="14"/>
      <c r="H6" s="15"/>
    </row>
    <row r="7" spans="1:8" s="4" customFormat="1" ht="31.2" x14ac:dyDescent="0.25">
      <c r="A7" s="12" t="s">
        <v>19</v>
      </c>
      <c r="B7" s="12"/>
      <c r="C7" s="16" t="s">
        <v>17</v>
      </c>
      <c r="D7" s="12" t="s">
        <v>18</v>
      </c>
      <c r="E7" s="12">
        <v>0.29499999999999998</v>
      </c>
      <c r="F7" s="19">
        <v>799.22</v>
      </c>
      <c r="G7" s="17">
        <f>ROUND(E7*F7,2)</f>
        <v>235.77</v>
      </c>
      <c r="H7" s="20" t="s">
        <v>20</v>
      </c>
    </row>
    <row r="8" spans="1:8" s="4" customFormat="1" ht="31.2" x14ac:dyDescent="0.25">
      <c r="A8" s="12" t="s">
        <v>19</v>
      </c>
      <c r="B8" s="12"/>
      <c r="C8" s="16" t="s">
        <v>17</v>
      </c>
      <c r="D8" s="12" t="s">
        <v>18</v>
      </c>
      <c r="E8" s="12">
        <v>3.3000000000000002E-2</v>
      </c>
      <c r="F8" s="19">
        <v>799.22</v>
      </c>
      <c r="G8" s="17">
        <f>ROUND(E8*F8,2)</f>
        <v>26.37</v>
      </c>
      <c r="H8" s="20" t="s">
        <v>27</v>
      </c>
    </row>
    <row r="9" spans="1:8" s="4" customFormat="1" ht="31.2" x14ac:dyDescent="0.25">
      <c r="A9" s="12" t="s">
        <v>23</v>
      </c>
      <c r="B9" s="12" t="s">
        <v>34</v>
      </c>
      <c r="C9" s="22" t="s">
        <v>33</v>
      </c>
      <c r="D9" s="12" t="s">
        <v>25</v>
      </c>
      <c r="E9" s="12">
        <v>2</v>
      </c>
      <c r="F9" s="19">
        <v>76.09</v>
      </c>
      <c r="G9" s="17">
        <f t="shared" ref="G9:G10" si="0">ROUND(E9*F9,2)</f>
        <v>152.18</v>
      </c>
      <c r="H9" s="20" t="s">
        <v>21</v>
      </c>
    </row>
    <row r="10" spans="1:8" s="4" customFormat="1" ht="31.2" x14ac:dyDescent="0.25">
      <c r="A10" s="12" t="s">
        <v>24</v>
      </c>
      <c r="B10" s="12" t="s">
        <v>35</v>
      </c>
      <c r="C10" s="22" t="s">
        <v>36</v>
      </c>
      <c r="D10" s="12" t="s">
        <v>25</v>
      </c>
      <c r="E10" s="12">
        <v>1</v>
      </c>
      <c r="F10" s="19">
        <v>194.68</v>
      </c>
      <c r="G10" s="17">
        <f t="shared" si="0"/>
        <v>194.68</v>
      </c>
      <c r="H10" s="20" t="s">
        <v>22</v>
      </c>
    </row>
    <row r="11" spans="1:8" s="4" customFormat="1" ht="46.2" customHeight="1" x14ac:dyDescent="0.25">
      <c r="A11" s="21" t="s">
        <v>26</v>
      </c>
      <c r="B11" s="12" t="s">
        <v>5</v>
      </c>
      <c r="C11" s="16" t="s">
        <v>32</v>
      </c>
      <c r="D11" s="12" t="s">
        <v>4</v>
      </c>
      <c r="E11" s="12">
        <v>3.04</v>
      </c>
      <c r="F11" s="19">
        <v>447.43</v>
      </c>
      <c r="G11" s="17">
        <f>ROUND(E11*F11,2)</f>
        <v>1360.19</v>
      </c>
      <c r="H11" s="20" t="s">
        <v>28</v>
      </c>
    </row>
    <row r="12" spans="1:8" s="4" customFormat="1" ht="46.2" customHeight="1" x14ac:dyDescent="0.25">
      <c r="A12" s="21" t="s">
        <v>26</v>
      </c>
      <c r="B12" s="12" t="s">
        <v>5</v>
      </c>
      <c r="C12" s="16" t="s">
        <v>32</v>
      </c>
      <c r="D12" s="12" t="s">
        <v>4</v>
      </c>
      <c r="E12" s="12">
        <v>3</v>
      </c>
      <c r="F12" s="19">
        <v>447.43</v>
      </c>
      <c r="G12" s="17">
        <f>ROUND(E12*F12,2)</f>
        <v>1342.29</v>
      </c>
      <c r="H12" s="20" t="s">
        <v>29</v>
      </c>
    </row>
    <row r="13" spans="1:8" s="4" customFormat="1" ht="46.2" customHeight="1" x14ac:dyDescent="0.25">
      <c r="A13" s="21" t="s">
        <v>26</v>
      </c>
      <c r="B13" s="12" t="s">
        <v>5</v>
      </c>
      <c r="C13" s="16" t="s">
        <v>32</v>
      </c>
      <c r="D13" s="12" t="s">
        <v>4</v>
      </c>
      <c r="E13" s="12">
        <v>0.7</v>
      </c>
      <c r="F13" s="19">
        <v>447.43</v>
      </c>
      <c r="G13" s="17">
        <f>ROUND(E13*F13,2)</f>
        <v>313.2</v>
      </c>
      <c r="H13" s="20" t="s">
        <v>30</v>
      </c>
    </row>
    <row r="14" spans="1:8" s="4" customFormat="1" ht="46.2" customHeight="1" x14ac:dyDescent="0.25">
      <c r="A14" s="12" t="s">
        <v>1</v>
      </c>
      <c r="B14" s="12"/>
      <c r="C14" s="18" t="s">
        <v>2</v>
      </c>
      <c r="D14" s="12" t="s">
        <v>3</v>
      </c>
      <c r="E14" s="12">
        <v>70.8</v>
      </c>
      <c r="F14" s="17">
        <v>6.27</v>
      </c>
      <c r="G14" s="17">
        <f>ROUND(E14*F14,2)</f>
        <v>443.92</v>
      </c>
      <c r="H14" s="20" t="s">
        <v>20</v>
      </c>
    </row>
    <row r="15" spans="1:8" s="4" customFormat="1" ht="46.2" customHeight="1" x14ac:dyDescent="0.25">
      <c r="A15" s="12" t="s">
        <v>1</v>
      </c>
      <c r="B15" s="12"/>
      <c r="C15" s="18" t="s">
        <v>2</v>
      </c>
      <c r="D15" s="12" t="s">
        <v>3</v>
      </c>
      <c r="E15" s="12">
        <v>6.38</v>
      </c>
      <c r="F15" s="17">
        <v>6.27</v>
      </c>
      <c r="G15" s="17">
        <f t="shared" ref="G15:G16" si="1">ROUND(E15*F15,2)</f>
        <v>40</v>
      </c>
      <c r="H15" s="20" t="s">
        <v>28</v>
      </c>
    </row>
    <row r="16" spans="1:8" s="4" customFormat="1" ht="46.2" customHeight="1" x14ac:dyDescent="0.25">
      <c r="A16" s="12" t="s">
        <v>1</v>
      </c>
      <c r="B16" s="12"/>
      <c r="C16" s="18" t="s">
        <v>2</v>
      </c>
      <c r="D16" s="12" t="s">
        <v>3</v>
      </c>
      <c r="E16" s="12">
        <v>6.3</v>
      </c>
      <c r="F16" s="17">
        <v>6.27</v>
      </c>
      <c r="G16" s="17">
        <f t="shared" si="1"/>
        <v>39.5</v>
      </c>
      <c r="H16" s="20" t="s">
        <v>29</v>
      </c>
    </row>
    <row r="17" spans="1:8" s="4" customFormat="1" ht="46.2" customHeight="1" x14ac:dyDescent="0.25">
      <c r="A17" s="12" t="s">
        <v>1</v>
      </c>
      <c r="B17" s="12"/>
      <c r="C17" s="18" t="s">
        <v>2</v>
      </c>
      <c r="D17" s="12" t="s">
        <v>3</v>
      </c>
      <c r="E17" s="12">
        <v>1.47</v>
      </c>
      <c r="F17" s="17">
        <v>6.27</v>
      </c>
      <c r="G17" s="17">
        <f>ROUND(E17*F17,2)</f>
        <v>9.2200000000000006</v>
      </c>
      <c r="H17" s="20" t="s">
        <v>30</v>
      </c>
    </row>
    <row r="18" spans="1:8" s="4" customFormat="1" ht="39.6" x14ac:dyDescent="0.25">
      <c r="A18" s="12" t="s">
        <v>1</v>
      </c>
      <c r="B18" s="12"/>
      <c r="C18" s="18" t="s">
        <v>2</v>
      </c>
      <c r="D18" s="12" t="s">
        <v>3</v>
      </c>
      <c r="E18" s="12">
        <v>6.93</v>
      </c>
      <c r="F18" s="17">
        <v>6.27</v>
      </c>
      <c r="G18" s="17">
        <f>ROUND(E18*F18,2)</f>
        <v>43.45</v>
      </c>
      <c r="H18" s="20" t="s">
        <v>27</v>
      </c>
    </row>
    <row r="19" spans="1:8" x14ac:dyDescent="0.3">
      <c r="A19" s="34"/>
      <c r="B19" s="34"/>
      <c r="C19" s="31" t="s">
        <v>38</v>
      </c>
      <c r="D19" s="31"/>
      <c r="E19" s="31"/>
      <c r="F19" s="31"/>
      <c r="G19" s="10">
        <f>+ROUND(SUM(G7:G18),2)</f>
        <v>4200.7700000000004</v>
      </c>
      <c r="H19" s="24"/>
    </row>
    <row r="20" spans="1:8" x14ac:dyDescent="0.3">
      <c r="A20" s="34"/>
      <c r="B20" s="34"/>
      <c r="C20" s="35" t="s">
        <v>7</v>
      </c>
      <c r="D20" s="35"/>
      <c r="E20" s="35"/>
      <c r="F20" s="35"/>
      <c r="G20" s="36">
        <f>+G19*21%</f>
        <v>882.16170000000011</v>
      </c>
      <c r="H20" s="25"/>
    </row>
    <row r="21" spans="1:8" x14ac:dyDescent="0.3">
      <c r="A21" s="34"/>
      <c r="B21" s="34"/>
      <c r="C21" s="32" t="s">
        <v>39</v>
      </c>
      <c r="D21" s="32"/>
      <c r="E21" s="32"/>
      <c r="F21" s="32"/>
      <c r="G21" s="11">
        <f>+ROUND(G19+G20,2)</f>
        <v>5082.93</v>
      </c>
      <c r="H21" s="26"/>
    </row>
    <row r="22" spans="1:8" x14ac:dyDescent="0.3">
      <c r="C22" s="6"/>
      <c r="D22" s="6"/>
      <c r="E22" s="6"/>
      <c r="F22" s="6"/>
      <c r="G22" s="6"/>
    </row>
  </sheetData>
  <mergeCells count="8">
    <mergeCell ref="H19:H21"/>
    <mergeCell ref="A4:C4"/>
    <mergeCell ref="A1:G1"/>
    <mergeCell ref="A2:G2"/>
    <mergeCell ref="A3:H3"/>
    <mergeCell ref="C19:F19"/>
    <mergeCell ref="C21:F21"/>
    <mergeCell ref="C20:F20"/>
  </mergeCells>
  <phoneticPr fontId="17" type="noConversion"/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PD 1</vt:lpstr>
      <vt:lpstr>'PD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Skvireckienė</dc:creator>
  <cp:lastModifiedBy>Kristina Skvireckienė</cp:lastModifiedBy>
  <dcterms:created xsi:type="dcterms:W3CDTF">2020-11-05T05:33:08Z</dcterms:created>
  <dcterms:modified xsi:type="dcterms:W3CDTF">2021-11-17T08:56:01Z</dcterms:modified>
</cp:coreProperties>
</file>