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ediminasskrolis/Desktop/untitled folder/siuntimui2/"/>
    </mc:Choice>
  </mc:AlternateContent>
  <xr:revisionPtr revIDLastSave="0" documentId="8_{78C32990-214B-D345-9955-F19F0BBBBEF9}" xr6:coauthVersionLast="47" xr6:coauthVersionMax="47" xr10:uidLastSave="{00000000-0000-0000-0000-000000000000}"/>
  <bookViews>
    <workbookView xWindow="-2380" yWindow="500" windowWidth="28800" windowHeight="15860" activeTab="1" xr2:uid="{DB3AAC7E-5C30-4B75-A8D3-407F7266BA38}"/>
  </bookViews>
  <sheets>
    <sheet name="Drabužių nuoma " sheetId="4" r:id="rId1"/>
    <sheet name="Užsakovo drabužių priežiūra" sheetId="3" r:id="rId2"/>
    <sheet name="Inventorius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4" l="1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" i="4"/>
  <c r="F14" i="3"/>
  <c r="F3" i="3"/>
  <c r="F4" i="3"/>
  <c r="F5" i="3"/>
  <c r="F6" i="3"/>
  <c r="F7" i="3"/>
  <c r="F8" i="3"/>
  <c r="F9" i="3"/>
  <c r="F10" i="3"/>
  <c r="F11" i="3"/>
  <c r="F12" i="3"/>
  <c r="F13" i="3"/>
  <c r="F15" i="3"/>
  <c r="F16" i="3"/>
  <c r="F17" i="3"/>
  <c r="F18" i="3"/>
  <c r="F19" i="3"/>
  <c r="F20" i="3"/>
  <c r="F21" i="3"/>
  <c r="F22" i="3"/>
  <c r="F23" i="3"/>
  <c r="F2" i="3"/>
  <c r="F26" i="4" l="1"/>
  <c r="F24" i="3"/>
  <c r="F25" i="3" s="1"/>
</calcChain>
</file>

<file path=xl/sharedStrings.xml><?xml version="1.0" encoding="utf-8"?>
<sst xmlns="http://schemas.openxmlformats.org/spreadsheetml/2006/main" count="150" uniqueCount="102">
  <si>
    <t>1.</t>
  </si>
  <si>
    <t>2.</t>
  </si>
  <si>
    <t>3.</t>
  </si>
  <si>
    <t>4.</t>
  </si>
  <si>
    <t>5.</t>
  </si>
  <si>
    <t>Šiltas puskombinezonis darbui sprogioje aplinkoje</t>
  </si>
  <si>
    <t>6.</t>
  </si>
  <si>
    <t>7.</t>
  </si>
  <si>
    <t>Antistatinis puskombinezonis darbui sprogioje aplinkoje (specialistams)</t>
  </si>
  <si>
    <t>8.</t>
  </si>
  <si>
    <t>Antistatinio audinio kelnės darbui sprogioje aplinkoje (dispečeriams)</t>
  </si>
  <si>
    <t>9.</t>
  </si>
  <si>
    <t>10.</t>
  </si>
  <si>
    <t>11.</t>
  </si>
  <si>
    <t>Suvirintojo švarkas</t>
  </si>
  <si>
    <t>12.</t>
  </si>
  <si>
    <t>Suvirintojo puskombinezonis</t>
  </si>
  <si>
    <t>13.</t>
  </si>
  <si>
    <t>Chemikių švarkelis</t>
  </si>
  <si>
    <t>14.</t>
  </si>
  <si>
    <t>Chemikių kelnės</t>
  </si>
  <si>
    <t>15.</t>
  </si>
  <si>
    <t>Šiltas megztinis (džemperis) pasivilkimui po viršutiniais rūbais</t>
  </si>
  <si>
    <t>16.</t>
  </si>
  <si>
    <t>Vasariniai antistatiniai marškiniai ilgomis rankovėmis</t>
  </si>
  <si>
    <t>17.</t>
  </si>
  <si>
    <t>Polo marškinėliai dispečeriams</t>
  </si>
  <si>
    <t>18.</t>
  </si>
  <si>
    <t>Apatiniai termo drabužiai - marškinėliai</t>
  </si>
  <si>
    <t>19.</t>
  </si>
  <si>
    <t>Apatiniai termo drabužiai - kelnės</t>
  </si>
  <si>
    <t>20.</t>
  </si>
  <si>
    <t>Flaneliniai marškiniai</t>
  </si>
  <si>
    <t>21.</t>
  </si>
  <si>
    <t>Kelnėms apsaugos darbuotojams</t>
  </si>
  <si>
    <t>22.</t>
  </si>
  <si>
    <t>Marškinėliams apsaugos darbuotojams</t>
  </si>
  <si>
    <t>Uniforminis megztinis arba džemperis apsaugos darbuotojams</t>
  </si>
  <si>
    <t>Rankšluostis</t>
  </si>
  <si>
    <t>Antistatinis švarkas darbui sprogioje aplinkoje (specialistams)</t>
  </si>
  <si>
    <t>1 karto priežiūros įkainis, EUR be PVM</t>
  </si>
  <si>
    <t>Drabužis</t>
  </si>
  <si>
    <t>Eil Nr.</t>
  </si>
  <si>
    <t>Trumpa pašiltinta striukė su gobtuvu darbui sprogioje aplinkoje (rudens žiemos sezonui)</t>
  </si>
  <si>
    <t>Ilga pašiltinta žieminė striukė su gobtuvo darbui sprogioje aplinkoje</t>
  </si>
  <si>
    <r>
      <t xml:space="preserve">Antistatinio audinio </t>
    </r>
    <r>
      <rPr>
        <sz val="11"/>
        <color rgb="FF000000"/>
        <rFont val="Times New Roman"/>
        <family val="1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>švarkas darbui sprogioje aplinkoje (pylėjams)</t>
    </r>
  </si>
  <si>
    <r>
      <t xml:space="preserve">Antistatinio audinio </t>
    </r>
    <r>
      <rPr>
        <sz val="11"/>
        <color rgb="FF000000"/>
        <rFont val="Times New Roman"/>
        <family val="1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>puskombinezonis darbui sprogioje aplinkoje</t>
    </r>
  </si>
  <si>
    <r>
      <t>Preliminarus priežiūros (skalbimų) skaičius per 1 mėnesį</t>
    </r>
    <r>
      <rPr>
        <b/>
        <sz val="11"/>
        <color rgb="FFFF0000"/>
        <rFont val="Times New Roman"/>
        <family val="1"/>
        <charset val="186"/>
      </rPr>
      <t>*</t>
    </r>
  </si>
  <si>
    <r>
      <rPr>
        <sz val="11"/>
        <color rgb="FFFF0000"/>
        <rFont val="Times New Roman"/>
        <family val="1"/>
        <charset val="186"/>
      </rPr>
      <t>**</t>
    </r>
    <r>
      <rPr>
        <sz val="11"/>
        <color theme="1"/>
        <rFont val="Times New Roman"/>
        <family val="1"/>
        <charset val="186"/>
      </rPr>
      <t xml:space="preserve">   Pasiūlymas turi būti pateiktas visam nurodytam preliminariam kiekiui.</t>
    </r>
  </si>
  <si>
    <r>
      <rPr>
        <sz val="11"/>
        <color rgb="FFFF0000"/>
        <rFont val="Times New Roman"/>
        <family val="1"/>
        <charset val="186"/>
      </rPr>
      <t>*</t>
    </r>
    <r>
      <rPr>
        <sz val="11"/>
        <color theme="1"/>
        <rFont val="Times New Roman"/>
        <family val="1"/>
        <charset val="186"/>
      </rPr>
      <t xml:space="preserve">     Nurodytas preliminarus kiekis per 1 mėn. Užsakovas neįsipareigoja nupirkti viso nurodyto kiekio.</t>
    </r>
  </si>
  <si>
    <t xml:space="preserve">Užsakovo turimas (faktinis) drabužių kiekis, vnt. </t>
  </si>
  <si>
    <t xml:space="preserve">Eil. Nr. </t>
  </si>
  <si>
    <t>Drabužio pavadinimas</t>
  </si>
  <si>
    <t>Savikaina, EUR be PVM</t>
  </si>
  <si>
    <t>1 vnt. savaitės nuomos kaina, EUR be PVM</t>
  </si>
  <si>
    <t>Ilga pašiltinta žieminė striukė su gobtuvu darbui sprogioje aplinkoje</t>
  </si>
  <si>
    <t>Antistatinio audinio švarkas darbui sprogioje aplinkoje (pylėjams)</t>
  </si>
  <si>
    <t>Antistatinio audinio  puskombinezonis darbui sprogioje aplinkoje (pylėjams)</t>
  </si>
  <si>
    <t>Suvirintojo švarkas (antistatinis)</t>
  </si>
  <si>
    <t>Suvirintojo puskombinezonis (antistatinis)</t>
  </si>
  <si>
    <t>Chemikės švarkelis</t>
  </si>
  <si>
    <t>Chemikės kelnės</t>
  </si>
  <si>
    <t>Kelnės apsaugos darbuotojams</t>
  </si>
  <si>
    <t>23.</t>
  </si>
  <si>
    <t>24.</t>
  </si>
  <si>
    <t>Inventorius</t>
  </si>
  <si>
    <t>Mokestis už sugadintą inventorių, EUR</t>
  </si>
  <si>
    <t>Spintelė (5 ar mažiau lentynų)</t>
  </si>
  <si>
    <t>Spintelė (5 ar daugiau lentynų)</t>
  </si>
  <si>
    <t>Nešvarių drabužių surinkimo spintelė</t>
  </si>
  <si>
    <t>Spintelės užraktas</t>
  </si>
  <si>
    <t>Prarastas raktas</t>
  </si>
  <si>
    <t>Nuomojamas kiekis per 2 mėnesius, vnt.*</t>
  </si>
  <si>
    <r>
      <rPr>
        <sz val="11"/>
        <color rgb="FFFF0000"/>
        <rFont val="Times New Roman"/>
        <family val="1"/>
        <charset val="186"/>
      </rPr>
      <t>*</t>
    </r>
    <r>
      <rPr>
        <sz val="11"/>
        <color theme="1"/>
        <rFont val="Times New Roman"/>
        <family val="1"/>
        <charset val="186"/>
      </rPr>
      <t xml:space="preserve">     Nurodytas preliminarus kiekis per 2 mėn. Užsakovas neįsipareigoja nupirkti viso nurodyto kiekio.</t>
    </r>
  </si>
  <si>
    <t>Nuomos kaina per 2 mėnesius, EUR be PVM**</t>
  </si>
  <si>
    <r>
      <t>Bendra rūbų nuomos kaina, EUR be PVM</t>
    </r>
    <r>
      <rPr>
        <b/>
        <sz val="11"/>
        <color rgb="FFFF0000"/>
        <rFont val="Times New Roman"/>
        <family val="1"/>
        <charset val="186"/>
      </rPr>
      <t>***</t>
    </r>
  </si>
  <si>
    <r>
      <t xml:space="preserve">*** </t>
    </r>
    <r>
      <rPr>
        <sz val="11"/>
        <rFont val="Times New Roman"/>
        <family val="1"/>
        <charset val="186"/>
      </rPr>
      <t>Bendrą rūbų nuomos kainą (EUR be PVM) Tiekėjas taip pat turi nurodyti ir Pasiūlymo formos (Sąlygų 2 priedas) kainų lentelėje.</t>
    </r>
  </si>
  <si>
    <t>Rūbų priežiūros kaina per 1 mėnesį, EUR be PVM</t>
  </si>
  <si>
    <r>
      <t>Priežiūros kaina per 1 mėnesį, EUR be PVM</t>
    </r>
    <r>
      <rPr>
        <b/>
        <sz val="11"/>
        <color rgb="FFFF0000"/>
        <rFont val="Times New Roman"/>
        <family val="1"/>
        <charset val="186"/>
      </rPr>
      <t>**</t>
    </r>
  </si>
  <si>
    <r>
      <t>Bendra rūbų priežiūros kaina, EUR be PVM</t>
    </r>
    <r>
      <rPr>
        <b/>
        <sz val="11"/>
        <color rgb="FFFF0000"/>
        <rFont val="Times New Roman"/>
        <family val="1"/>
        <charset val="186"/>
      </rPr>
      <t>***</t>
    </r>
  </si>
  <si>
    <r>
      <t xml:space="preserve">*** </t>
    </r>
    <r>
      <rPr>
        <sz val="11"/>
        <rFont val="Times New Roman"/>
        <family val="1"/>
        <charset val="186"/>
      </rPr>
      <t>Bendrą rūbų priežiūros kainą (EUR be PVM) Tiekėjas taip pat turi nurodyti ir Pasiūlymo formos (Sąlygų 2 priedas) kainų lentelėje.</t>
    </r>
  </si>
  <si>
    <t>1,25</t>
  </si>
  <si>
    <t>1,24</t>
  </si>
  <si>
    <t>1,01</t>
  </si>
  <si>
    <t>0,80</t>
  </si>
  <si>
    <t>0,69</t>
  </si>
  <si>
    <t>0,52</t>
  </si>
  <si>
    <t>0,63</t>
  </si>
  <si>
    <t>0,66</t>
  </si>
  <si>
    <t>0,75</t>
  </si>
  <si>
    <t>0,73</t>
  </si>
  <si>
    <t>0,30</t>
  </si>
  <si>
    <t>0,26</t>
  </si>
  <si>
    <t>0,84</t>
  </si>
  <si>
    <t>0,23</t>
  </si>
  <si>
    <t>0,36</t>
  </si>
  <si>
    <t>0,41</t>
  </si>
  <si>
    <t>0,25</t>
  </si>
  <si>
    <t>0,33</t>
  </si>
  <si>
    <t>0,17</t>
  </si>
  <si>
    <t>0,65</t>
  </si>
  <si>
    <t>0,16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</si>
</sst>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1"/>
      <color theme="1"/>
      <name val="Segoe UI Semilight"/>
      <family val="2"/>
      <charset val="186"/>
    </font>
    <font>
      <b/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FD1CA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43">
    <xf numFmtId="0" fontId="0" fillId="0" borderId="0" xfId="0"/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2" fontId="5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/>
    <xf numFmtId="0" fontId="6" fillId="0" borderId="0" xfId="0" applyFont="1"/>
    <xf numFmtId="0" fontId="10" fillId="0" borderId="0" xfId="0" applyFont="1"/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vertical="center" wrapText="1"/>
    </xf>
    <xf numFmtId="0" fontId="2" fillId="0" borderId="5" xfId="0" applyFont="1" applyBorder="1"/>
    <xf numFmtId="2" fontId="2" fillId="0" borderId="5" xfId="0" applyNumberFormat="1" applyFont="1" applyBorder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2" borderId="1" xfId="0" applyFont="1" applyFill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64" fontId="0" fillId="0" borderId="0" xfId="0" applyNumberFormat="1"/>
    <xf numFmtId="0" fontId="1" fillId="3" borderId="6" xfId="0" applyFont="1" applyFill="1" applyBorder="1" applyAlignment="1">
      <alignment horizontal="right"/>
    </xf>
    <xf numFmtId="0" fontId="1" fillId="3" borderId="7" xfId="0" applyFont="1" applyFill="1" applyBorder="1" applyAlignment="1">
      <alignment horizontal="right"/>
    </xf>
    <xf numFmtId="0" fontId="1" fillId="3" borderId="8" xfId="0" applyFont="1" applyFill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3" borderId="1" xfId="0" applyFont="1" applyFill="1" applyBorder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5125F-1B94-4B5E-8530-AE001235A16D}">
  <dimension ref="A1:K30"/>
  <sheetViews>
    <sheetView topLeftCell="A7" zoomScale="120" zoomScaleNormal="120" workbookViewId="0">
      <selection activeCell="E23" sqref="E23"/>
    </sheetView>
  </sheetViews>
  <sheetFormatPr baseColWidth="10" defaultColWidth="8.83203125" defaultRowHeight="15" x14ac:dyDescent="0.2"/>
  <cols>
    <col min="1" max="1" width="6.83203125" customWidth="1"/>
    <col min="2" max="2" width="42.1640625" customWidth="1"/>
    <col min="3" max="3" width="15.5" customWidth="1"/>
    <col min="4" max="4" width="16.1640625" customWidth="1"/>
    <col min="5" max="5" width="14.83203125" customWidth="1"/>
    <col min="6" max="6" width="15.5" customWidth="1"/>
    <col min="7" max="7" width="17.1640625" customWidth="1"/>
    <col min="8" max="8" width="14" customWidth="1"/>
    <col min="9" max="9" width="13" customWidth="1"/>
  </cols>
  <sheetData>
    <row r="1" spans="1:10" ht="46" thickBot="1" x14ac:dyDescent="0.25">
      <c r="A1" s="20" t="s">
        <v>51</v>
      </c>
      <c r="B1" s="21" t="s">
        <v>52</v>
      </c>
      <c r="C1" s="22" t="s">
        <v>53</v>
      </c>
      <c r="D1" s="22" t="s">
        <v>72</v>
      </c>
      <c r="E1" s="22" t="s">
        <v>54</v>
      </c>
      <c r="F1" s="23" t="s">
        <v>74</v>
      </c>
      <c r="G1" s="24"/>
      <c r="H1" s="24"/>
      <c r="I1" s="24"/>
      <c r="J1" s="24"/>
    </row>
    <row r="2" spans="1:10" ht="30" x14ac:dyDescent="0.2">
      <c r="A2" s="25" t="s">
        <v>0</v>
      </c>
      <c r="B2" s="26" t="s">
        <v>55</v>
      </c>
      <c r="C2" s="27"/>
      <c r="D2" s="27">
        <v>1</v>
      </c>
      <c r="E2" s="36" t="s">
        <v>81</v>
      </c>
      <c r="F2" s="28">
        <f>D2*E2*4*2</f>
        <v>10</v>
      </c>
    </row>
    <row r="3" spans="1:10" ht="30" x14ac:dyDescent="0.2">
      <c r="A3" s="29" t="s">
        <v>1</v>
      </c>
      <c r="B3" s="30" t="s">
        <v>43</v>
      </c>
      <c r="C3" s="31"/>
      <c r="D3" s="27">
        <v>1</v>
      </c>
      <c r="E3" s="36" t="s">
        <v>82</v>
      </c>
      <c r="F3" s="28">
        <f t="shared" ref="F3:F25" si="0">D3*E3*4*2</f>
        <v>9.92</v>
      </c>
    </row>
    <row r="4" spans="1:10" x14ac:dyDescent="0.2">
      <c r="A4" s="29" t="s">
        <v>2</v>
      </c>
      <c r="B4" s="30" t="s">
        <v>5</v>
      </c>
      <c r="C4" s="31"/>
      <c r="D4" s="27">
        <v>1</v>
      </c>
      <c r="E4" s="36" t="s">
        <v>83</v>
      </c>
      <c r="F4" s="28">
        <f t="shared" si="0"/>
        <v>8.08</v>
      </c>
    </row>
    <row r="5" spans="1:10" ht="30" x14ac:dyDescent="0.2">
      <c r="A5" s="29" t="s">
        <v>3</v>
      </c>
      <c r="B5" s="30" t="s">
        <v>39</v>
      </c>
      <c r="C5" s="31"/>
      <c r="D5" s="27">
        <v>1</v>
      </c>
      <c r="E5" s="36" t="s">
        <v>84</v>
      </c>
      <c r="F5" s="28">
        <f t="shared" si="0"/>
        <v>6.4</v>
      </c>
    </row>
    <row r="6" spans="1:10" ht="30" x14ac:dyDescent="0.2">
      <c r="A6" s="29" t="s">
        <v>4</v>
      </c>
      <c r="B6" s="30" t="s">
        <v>8</v>
      </c>
      <c r="C6" s="31"/>
      <c r="D6" s="27">
        <v>1</v>
      </c>
      <c r="E6" s="36" t="s">
        <v>85</v>
      </c>
      <c r="F6" s="28">
        <f t="shared" si="0"/>
        <v>5.52</v>
      </c>
    </row>
    <row r="7" spans="1:10" ht="30" x14ac:dyDescent="0.2">
      <c r="A7" s="29" t="s">
        <v>6</v>
      </c>
      <c r="B7" s="30" t="s">
        <v>10</v>
      </c>
      <c r="C7" s="31"/>
      <c r="D7" s="27">
        <v>1</v>
      </c>
      <c r="E7" s="36" t="s">
        <v>86</v>
      </c>
      <c r="F7" s="28">
        <f t="shared" si="0"/>
        <v>4.16</v>
      </c>
    </row>
    <row r="8" spans="1:10" ht="30" x14ac:dyDescent="0.2">
      <c r="A8" s="29" t="s">
        <v>7</v>
      </c>
      <c r="B8" s="30" t="s">
        <v>56</v>
      </c>
      <c r="C8" s="31"/>
      <c r="D8" s="27">
        <v>1</v>
      </c>
      <c r="E8" s="36" t="s">
        <v>87</v>
      </c>
      <c r="F8" s="28">
        <f t="shared" si="0"/>
        <v>5.04</v>
      </c>
    </row>
    <row r="9" spans="1:10" ht="30" x14ac:dyDescent="0.2">
      <c r="A9" s="29" t="s">
        <v>9</v>
      </c>
      <c r="B9" s="30" t="s">
        <v>57</v>
      </c>
      <c r="C9" s="31"/>
      <c r="D9" s="27">
        <v>1</v>
      </c>
      <c r="E9" s="36" t="s">
        <v>88</v>
      </c>
      <c r="F9" s="28">
        <f t="shared" si="0"/>
        <v>5.28</v>
      </c>
    </row>
    <row r="10" spans="1:10" x14ac:dyDescent="0.2">
      <c r="A10" s="29" t="s">
        <v>11</v>
      </c>
      <c r="B10" s="30" t="s">
        <v>14</v>
      </c>
      <c r="C10" s="31"/>
      <c r="D10" s="27">
        <v>1</v>
      </c>
      <c r="E10" s="36" t="s">
        <v>89</v>
      </c>
      <c r="F10" s="28">
        <f t="shared" si="0"/>
        <v>6</v>
      </c>
    </row>
    <row r="11" spans="1:10" x14ac:dyDescent="0.2">
      <c r="A11" s="29" t="s">
        <v>12</v>
      </c>
      <c r="B11" s="30" t="s">
        <v>16</v>
      </c>
      <c r="C11" s="31"/>
      <c r="D11" s="27">
        <v>1</v>
      </c>
      <c r="E11" s="36" t="s">
        <v>90</v>
      </c>
      <c r="F11" s="28">
        <f t="shared" si="0"/>
        <v>5.84</v>
      </c>
    </row>
    <row r="12" spans="1:10" x14ac:dyDescent="0.2">
      <c r="A12" s="29" t="s">
        <v>13</v>
      </c>
      <c r="B12" s="30" t="s">
        <v>58</v>
      </c>
      <c r="C12" s="31"/>
      <c r="D12" s="27">
        <v>1</v>
      </c>
      <c r="E12" s="36" t="s">
        <v>89</v>
      </c>
      <c r="F12" s="28">
        <f t="shared" si="0"/>
        <v>6</v>
      </c>
    </row>
    <row r="13" spans="1:10" x14ac:dyDescent="0.2">
      <c r="A13" s="29" t="s">
        <v>15</v>
      </c>
      <c r="B13" s="30" t="s">
        <v>59</v>
      </c>
      <c r="C13" s="31"/>
      <c r="D13" s="27">
        <v>1</v>
      </c>
      <c r="E13" s="36" t="s">
        <v>90</v>
      </c>
      <c r="F13" s="28">
        <f t="shared" si="0"/>
        <v>5.84</v>
      </c>
    </row>
    <row r="14" spans="1:10" x14ac:dyDescent="0.2">
      <c r="A14" s="29" t="s">
        <v>17</v>
      </c>
      <c r="B14" s="30" t="s">
        <v>60</v>
      </c>
      <c r="C14" s="31"/>
      <c r="D14" s="27">
        <v>1</v>
      </c>
      <c r="E14" s="36" t="s">
        <v>91</v>
      </c>
      <c r="F14" s="28">
        <f t="shared" si="0"/>
        <v>2.4</v>
      </c>
    </row>
    <row r="15" spans="1:10" x14ac:dyDescent="0.2">
      <c r="A15" s="29" t="s">
        <v>19</v>
      </c>
      <c r="B15" s="30" t="s">
        <v>61</v>
      </c>
      <c r="C15" s="31"/>
      <c r="D15" s="27">
        <v>1</v>
      </c>
      <c r="E15" s="36" t="s">
        <v>92</v>
      </c>
      <c r="F15" s="28">
        <f t="shared" si="0"/>
        <v>2.08</v>
      </c>
    </row>
    <row r="16" spans="1:10" ht="30" x14ac:dyDescent="0.2">
      <c r="A16" s="29" t="s">
        <v>21</v>
      </c>
      <c r="B16" s="30" t="s">
        <v>22</v>
      </c>
      <c r="C16" s="31"/>
      <c r="D16" s="27">
        <v>1</v>
      </c>
      <c r="E16" s="36" t="s">
        <v>88</v>
      </c>
      <c r="F16" s="28">
        <f t="shared" si="0"/>
        <v>5.28</v>
      </c>
    </row>
    <row r="17" spans="1:11" ht="30" x14ac:dyDescent="0.2">
      <c r="A17" s="29" t="s">
        <v>23</v>
      </c>
      <c r="B17" s="30" t="s">
        <v>24</v>
      </c>
      <c r="C17" s="31"/>
      <c r="D17" s="27">
        <v>1</v>
      </c>
      <c r="E17" s="36" t="s">
        <v>93</v>
      </c>
      <c r="F17" s="28">
        <f t="shared" si="0"/>
        <v>6.72</v>
      </c>
    </row>
    <row r="18" spans="1:11" x14ac:dyDescent="0.2">
      <c r="A18" s="29" t="s">
        <v>25</v>
      </c>
      <c r="B18" s="30" t="s">
        <v>26</v>
      </c>
      <c r="C18" s="31"/>
      <c r="D18" s="27">
        <v>1</v>
      </c>
      <c r="E18" s="36" t="s">
        <v>94</v>
      </c>
      <c r="F18" s="28">
        <f t="shared" si="0"/>
        <v>1.84</v>
      </c>
    </row>
    <row r="19" spans="1:11" x14ac:dyDescent="0.2">
      <c r="A19" s="29" t="s">
        <v>27</v>
      </c>
      <c r="B19" s="30" t="s">
        <v>28</v>
      </c>
      <c r="C19" s="31"/>
      <c r="D19" s="27">
        <v>1</v>
      </c>
      <c r="E19" s="36" t="s">
        <v>95</v>
      </c>
      <c r="F19" s="28">
        <f t="shared" si="0"/>
        <v>2.88</v>
      </c>
    </row>
    <row r="20" spans="1:11" x14ac:dyDescent="0.2">
      <c r="A20" s="29" t="s">
        <v>29</v>
      </c>
      <c r="B20" s="30" t="s">
        <v>30</v>
      </c>
      <c r="C20" s="31"/>
      <c r="D20" s="27">
        <v>1</v>
      </c>
      <c r="E20" s="36" t="s">
        <v>96</v>
      </c>
      <c r="F20" s="28">
        <f t="shared" si="0"/>
        <v>3.28</v>
      </c>
    </row>
    <row r="21" spans="1:11" x14ac:dyDescent="0.2">
      <c r="A21" s="29" t="s">
        <v>31</v>
      </c>
      <c r="B21" s="30" t="s">
        <v>32</v>
      </c>
      <c r="C21" s="31"/>
      <c r="D21" s="27">
        <v>1</v>
      </c>
      <c r="E21" s="36" t="s">
        <v>97</v>
      </c>
      <c r="F21" s="28">
        <f t="shared" si="0"/>
        <v>2</v>
      </c>
    </row>
    <row r="22" spans="1:11" x14ac:dyDescent="0.2">
      <c r="A22" s="33" t="s">
        <v>33</v>
      </c>
      <c r="B22" s="30" t="s">
        <v>62</v>
      </c>
      <c r="C22" s="31"/>
      <c r="D22" s="27">
        <v>1</v>
      </c>
      <c r="E22" s="36" t="s">
        <v>98</v>
      </c>
      <c r="F22" s="28">
        <f t="shared" si="0"/>
        <v>2.64</v>
      </c>
    </row>
    <row r="23" spans="1:11" x14ac:dyDescent="0.2">
      <c r="A23" s="29" t="s">
        <v>35</v>
      </c>
      <c r="B23" s="30" t="s">
        <v>36</v>
      </c>
      <c r="C23" s="31"/>
      <c r="D23" s="27">
        <v>1</v>
      </c>
      <c r="E23" s="36" t="s">
        <v>99</v>
      </c>
      <c r="F23" s="28">
        <f t="shared" si="0"/>
        <v>1.36</v>
      </c>
    </row>
    <row r="24" spans="1:11" ht="30" x14ac:dyDescent="0.2">
      <c r="A24" s="29" t="s">
        <v>63</v>
      </c>
      <c r="B24" s="30" t="s">
        <v>37</v>
      </c>
      <c r="C24" s="31"/>
      <c r="D24" s="27">
        <v>1</v>
      </c>
      <c r="E24" s="36" t="s">
        <v>100</v>
      </c>
      <c r="F24" s="28">
        <f t="shared" si="0"/>
        <v>5.2</v>
      </c>
    </row>
    <row r="25" spans="1:11" x14ac:dyDescent="0.2">
      <c r="A25" s="29" t="s">
        <v>64</v>
      </c>
      <c r="B25" s="30" t="s">
        <v>38</v>
      </c>
      <c r="C25" s="31"/>
      <c r="D25" s="27">
        <v>1</v>
      </c>
      <c r="E25" s="36" t="s">
        <v>101</v>
      </c>
      <c r="F25" s="28">
        <f t="shared" si="0"/>
        <v>1.28</v>
      </c>
      <c r="K25" s="37"/>
    </row>
    <row r="26" spans="1:11" x14ac:dyDescent="0.2">
      <c r="A26" s="38" t="s">
        <v>75</v>
      </c>
      <c r="B26" s="39"/>
      <c r="C26" s="39"/>
      <c r="D26" s="39"/>
      <c r="E26" s="40"/>
      <c r="F26" s="17">
        <f>SUM(F2:F25)</f>
        <v>115.04</v>
      </c>
      <c r="G26" s="14"/>
    </row>
    <row r="28" spans="1:11" s="19" customFormat="1" ht="16" x14ac:dyDescent="0.25">
      <c r="B28" s="4" t="s">
        <v>73</v>
      </c>
    </row>
    <row r="29" spans="1:11" s="19" customFormat="1" ht="16" x14ac:dyDescent="0.25">
      <c r="B29" s="4" t="s">
        <v>48</v>
      </c>
    </row>
    <row r="30" spans="1:11" s="4" customFormat="1" ht="14" x14ac:dyDescent="0.15">
      <c r="A30" s="8"/>
      <c r="B30" s="18" t="s">
        <v>76</v>
      </c>
      <c r="C30" s="9"/>
      <c r="D30" s="10"/>
      <c r="G30" s="10"/>
    </row>
  </sheetData>
  <mergeCells count="1">
    <mergeCell ref="A26:E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B07AF-9829-4808-B833-80A7E29C14B1}">
  <dimension ref="A1:H29"/>
  <sheetViews>
    <sheetView tabSelected="1" topLeftCell="A9" zoomScale="115" zoomScaleNormal="115" workbookViewId="0">
      <selection activeCell="J1" sqref="J1:J1048576"/>
    </sheetView>
  </sheetViews>
  <sheetFormatPr baseColWidth="10" defaultColWidth="8.6640625" defaultRowHeight="14" x14ac:dyDescent="0.15"/>
  <cols>
    <col min="1" max="1" width="6" style="8" customWidth="1"/>
    <col min="2" max="2" width="41" style="4" customWidth="1"/>
    <col min="3" max="3" width="17.1640625" style="9" customWidth="1"/>
    <col min="4" max="4" width="20.5" style="10" customWidth="1"/>
    <col min="5" max="5" width="16.5" style="4" customWidth="1"/>
    <col min="6" max="6" width="20.83203125" style="4" customWidth="1"/>
    <col min="7" max="8" width="8.6640625" style="10"/>
    <col min="9" max="16384" width="8.6640625" style="4"/>
  </cols>
  <sheetData>
    <row r="1" spans="1:8" ht="45" x14ac:dyDescent="0.15">
      <c r="A1" s="1" t="s">
        <v>42</v>
      </c>
      <c r="B1" s="2" t="s">
        <v>41</v>
      </c>
      <c r="C1" s="3" t="s">
        <v>50</v>
      </c>
      <c r="D1" s="3" t="s">
        <v>47</v>
      </c>
      <c r="E1" s="3" t="s">
        <v>40</v>
      </c>
      <c r="F1" s="3" t="s">
        <v>78</v>
      </c>
    </row>
    <row r="2" spans="1:8" ht="28" x14ac:dyDescent="0.15">
      <c r="A2" s="11" t="s">
        <v>0</v>
      </c>
      <c r="B2" s="12" t="s">
        <v>44</v>
      </c>
      <c r="C2" s="7">
        <v>157</v>
      </c>
      <c r="D2" s="16">
        <v>15</v>
      </c>
      <c r="E2" s="13">
        <v>0.63</v>
      </c>
      <c r="F2" s="13">
        <f t="shared" ref="F2:F23" si="0">D2*E2</f>
        <v>9.4499999999999993</v>
      </c>
      <c r="H2" s="15"/>
    </row>
    <row r="3" spans="1:8" ht="28" x14ac:dyDescent="0.15">
      <c r="A3" s="5" t="s">
        <v>1</v>
      </c>
      <c r="B3" s="6" t="s">
        <v>43</v>
      </c>
      <c r="C3" s="7">
        <v>279</v>
      </c>
      <c r="D3" s="16">
        <v>18</v>
      </c>
      <c r="E3" s="13">
        <v>0.62</v>
      </c>
      <c r="F3" s="13">
        <f t="shared" si="0"/>
        <v>11.16</v>
      </c>
      <c r="H3" s="15"/>
    </row>
    <row r="4" spans="1:8" ht="15" x14ac:dyDescent="0.15">
      <c r="A4" s="5" t="s">
        <v>2</v>
      </c>
      <c r="B4" s="6" t="s">
        <v>5</v>
      </c>
      <c r="C4" s="7">
        <v>418</v>
      </c>
      <c r="D4" s="16">
        <v>12</v>
      </c>
      <c r="E4" s="13">
        <v>0.51</v>
      </c>
      <c r="F4" s="13">
        <f t="shared" si="0"/>
        <v>6.12</v>
      </c>
      <c r="H4" s="15"/>
    </row>
    <row r="5" spans="1:8" ht="28" x14ac:dyDescent="0.15">
      <c r="A5" s="5" t="s">
        <v>3</v>
      </c>
      <c r="B5" s="6" t="s">
        <v>39</v>
      </c>
      <c r="C5" s="7">
        <v>304</v>
      </c>
      <c r="D5" s="16">
        <v>33</v>
      </c>
      <c r="E5" s="13">
        <v>0.4</v>
      </c>
      <c r="F5" s="13">
        <f t="shared" si="0"/>
        <v>13.200000000000001</v>
      </c>
      <c r="H5" s="15"/>
    </row>
    <row r="6" spans="1:8" ht="28" x14ac:dyDescent="0.15">
      <c r="A6" s="5" t="s">
        <v>4</v>
      </c>
      <c r="B6" s="6" t="s">
        <v>8</v>
      </c>
      <c r="C6" s="7">
        <v>407</v>
      </c>
      <c r="D6" s="16">
        <v>75</v>
      </c>
      <c r="E6" s="13">
        <v>0.35</v>
      </c>
      <c r="F6" s="13">
        <f t="shared" si="0"/>
        <v>26.25</v>
      </c>
      <c r="H6" s="15"/>
    </row>
    <row r="7" spans="1:8" ht="28" x14ac:dyDescent="0.15">
      <c r="A7" s="5" t="s">
        <v>6</v>
      </c>
      <c r="B7" s="6" t="s">
        <v>10</v>
      </c>
      <c r="C7" s="7">
        <v>58</v>
      </c>
      <c r="D7" s="16">
        <v>10</v>
      </c>
      <c r="E7" s="13">
        <v>0.26</v>
      </c>
      <c r="F7" s="13">
        <f t="shared" si="0"/>
        <v>2.6</v>
      </c>
      <c r="H7" s="15"/>
    </row>
    <row r="8" spans="1:8" ht="29" x14ac:dyDescent="0.15">
      <c r="A8" s="5" t="s">
        <v>7</v>
      </c>
      <c r="B8" s="6" t="s">
        <v>45</v>
      </c>
      <c r="C8" s="7">
        <v>400</v>
      </c>
      <c r="D8" s="16">
        <v>154</v>
      </c>
      <c r="E8" s="13">
        <v>0.32</v>
      </c>
      <c r="F8" s="13">
        <f t="shared" si="0"/>
        <v>49.28</v>
      </c>
      <c r="H8" s="15"/>
    </row>
    <row r="9" spans="1:8" ht="29" x14ac:dyDescent="0.15">
      <c r="A9" s="5" t="s">
        <v>9</v>
      </c>
      <c r="B9" s="6" t="s">
        <v>46</v>
      </c>
      <c r="C9" s="7">
        <v>251</v>
      </c>
      <c r="D9" s="16">
        <v>169</v>
      </c>
      <c r="E9" s="13">
        <v>0.33</v>
      </c>
      <c r="F9" s="13">
        <f t="shared" si="0"/>
        <v>55.77</v>
      </c>
      <c r="H9" s="15"/>
    </row>
    <row r="10" spans="1:8" ht="15" x14ac:dyDescent="0.15">
      <c r="A10" s="5" t="s">
        <v>11</v>
      </c>
      <c r="B10" s="6" t="s">
        <v>14</v>
      </c>
      <c r="C10" s="7">
        <v>8</v>
      </c>
      <c r="D10" s="16">
        <v>1</v>
      </c>
      <c r="E10" s="13">
        <v>0.38</v>
      </c>
      <c r="F10" s="13">
        <f t="shared" si="0"/>
        <v>0.38</v>
      </c>
      <c r="H10" s="15"/>
    </row>
    <row r="11" spans="1:8" ht="15" x14ac:dyDescent="0.15">
      <c r="A11" s="5" t="s">
        <v>12</v>
      </c>
      <c r="B11" s="6" t="s">
        <v>16</v>
      </c>
      <c r="C11" s="7">
        <v>8</v>
      </c>
      <c r="D11" s="16">
        <v>1</v>
      </c>
      <c r="E11" s="13">
        <v>0.37</v>
      </c>
      <c r="F11" s="13">
        <f t="shared" si="0"/>
        <v>0.37</v>
      </c>
      <c r="H11" s="15"/>
    </row>
    <row r="12" spans="1:8" ht="15" x14ac:dyDescent="0.15">
      <c r="A12" s="5" t="s">
        <v>13</v>
      </c>
      <c r="B12" s="6" t="s">
        <v>18</v>
      </c>
      <c r="C12" s="7">
        <v>10</v>
      </c>
      <c r="D12" s="16">
        <v>1</v>
      </c>
      <c r="E12" s="13">
        <v>0.15</v>
      </c>
      <c r="F12" s="13">
        <f t="shared" si="0"/>
        <v>0.15</v>
      </c>
      <c r="H12" s="15"/>
    </row>
    <row r="13" spans="1:8" ht="15" x14ac:dyDescent="0.15">
      <c r="A13" s="5" t="s">
        <v>15</v>
      </c>
      <c r="B13" s="6" t="s">
        <v>20</v>
      </c>
      <c r="C13" s="7">
        <v>10</v>
      </c>
      <c r="D13" s="16">
        <v>1</v>
      </c>
      <c r="E13" s="13">
        <v>0.13</v>
      </c>
      <c r="F13" s="13">
        <f t="shared" si="0"/>
        <v>0.13</v>
      </c>
      <c r="H13" s="15"/>
    </row>
    <row r="14" spans="1:8" ht="28" x14ac:dyDescent="0.15">
      <c r="A14" s="5" t="s">
        <v>17</v>
      </c>
      <c r="B14" s="6" t="s">
        <v>22</v>
      </c>
      <c r="C14" s="7">
        <v>379</v>
      </c>
      <c r="D14" s="16">
        <v>50</v>
      </c>
      <c r="E14" s="13">
        <v>0.33</v>
      </c>
      <c r="F14" s="13">
        <f t="shared" si="0"/>
        <v>16.5</v>
      </c>
      <c r="H14" s="15"/>
    </row>
    <row r="15" spans="1:8" ht="15" x14ac:dyDescent="0.15">
      <c r="A15" s="5" t="s">
        <v>19</v>
      </c>
      <c r="B15" s="6" t="s">
        <v>24</v>
      </c>
      <c r="C15" s="7">
        <v>33</v>
      </c>
      <c r="D15" s="16">
        <v>10</v>
      </c>
      <c r="E15" s="13">
        <v>0.42</v>
      </c>
      <c r="F15" s="13">
        <f t="shared" si="0"/>
        <v>4.2</v>
      </c>
      <c r="H15" s="15"/>
    </row>
    <row r="16" spans="1:8" ht="15" x14ac:dyDescent="0.15">
      <c r="A16" s="5" t="s">
        <v>21</v>
      </c>
      <c r="B16" s="6" t="s">
        <v>26</v>
      </c>
      <c r="C16" s="7">
        <v>32</v>
      </c>
      <c r="D16" s="16">
        <v>11</v>
      </c>
      <c r="E16" s="13">
        <v>0.12</v>
      </c>
      <c r="F16" s="13">
        <f t="shared" si="0"/>
        <v>1.3199999999999998</v>
      </c>
      <c r="H16" s="15"/>
    </row>
    <row r="17" spans="1:8" ht="15" x14ac:dyDescent="0.15">
      <c r="A17" s="5" t="s">
        <v>23</v>
      </c>
      <c r="B17" s="6" t="s">
        <v>28</v>
      </c>
      <c r="C17" s="7">
        <v>318</v>
      </c>
      <c r="D17" s="16">
        <v>50</v>
      </c>
      <c r="E17" s="13">
        <v>0.18</v>
      </c>
      <c r="F17" s="13">
        <f t="shared" si="0"/>
        <v>9</v>
      </c>
      <c r="H17" s="15"/>
    </row>
    <row r="18" spans="1:8" ht="15" x14ac:dyDescent="0.15">
      <c r="A18" s="5" t="s">
        <v>25</v>
      </c>
      <c r="B18" s="6" t="s">
        <v>30</v>
      </c>
      <c r="C18" s="7">
        <v>336</v>
      </c>
      <c r="D18" s="16">
        <v>25</v>
      </c>
      <c r="E18" s="13">
        <v>0.21</v>
      </c>
      <c r="F18" s="13">
        <f t="shared" si="0"/>
        <v>5.25</v>
      </c>
      <c r="H18" s="15"/>
    </row>
    <row r="19" spans="1:8" ht="15" x14ac:dyDescent="0.15">
      <c r="A19" s="5" t="s">
        <v>27</v>
      </c>
      <c r="B19" s="6" t="s">
        <v>32</v>
      </c>
      <c r="C19" s="7">
        <v>322</v>
      </c>
      <c r="D19" s="16">
        <v>79</v>
      </c>
      <c r="E19" s="13">
        <v>0.13</v>
      </c>
      <c r="F19" s="13">
        <f t="shared" si="0"/>
        <v>10.27</v>
      </c>
      <c r="H19" s="15"/>
    </row>
    <row r="20" spans="1:8" ht="15" x14ac:dyDescent="0.15">
      <c r="A20" s="5" t="s">
        <v>29</v>
      </c>
      <c r="B20" s="6" t="s">
        <v>34</v>
      </c>
      <c r="C20" s="7">
        <v>25</v>
      </c>
      <c r="D20" s="16">
        <v>4</v>
      </c>
      <c r="E20" s="13">
        <v>0.17</v>
      </c>
      <c r="F20" s="13">
        <f t="shared" si="0"/>
        <v>0.68</v>
      </c>
      <c r="H20" s="15"/>
    </row>
    <row r="21" spans="1:8" ht="15" x14ac:dyDescent="0.15">
      <c r="A21" s="5" t="s">
        <v>31</v>
      </c>
      <c r="B21" s="6" t="s">
        <v>36</v>
      </c>
      <c r="C21" s="7">
        <v>60</v>
      </c>
      <c r="D21" s="16">
        <v>10</v>
      </c>
      <c r="E21" s="13">
        <v>0.09</v>
      </c>
      <c r="F21" s="13">
        <f t="shared" si="0"/>
        <v>0.89999999999999991</v>
      </c>
      <c r="H21" s="15"/>
    </row>
    <row r="22" spans="1:8" ht="28" x14ac:dyDescent="0.15">
      <c r="A22" s="5" t="s">
        <v>33</v>
      </c>
      <c r="B22" s="6" t="s">
        <v>37</v>
      </c>
      <c r="C22" s="7">
        <v>41</v>
      </c>
      <c r="D22" s="16">
        <v>5</v>
      </c>
      <c r="E22" s="13">
        <v>0.33</v>
      </c>
      <c r="F22" s="13">
        <f t="shared" si="0"/>
        <v>1.6500000000000001</v>
      </c>
      <c r="H22" s="15"/>
    </row>
    <row r="23" spans="1:8" ht="15" x14ac:dyDescent="0.15">
      <c r="A23" s="5" t="s">
        <v>35</v>
      </c>
      <c r="B23" s="6" t="s">
        <v>38</v>
      </c>
      <c r="C23" s="7">
        <v>94</v>
      </c>
      <c r="D23" s="16">
        <v>23</v>
      </c>
      <c r="E23" s="13">
        <v>0.08</v>
      </c>
      <c r="F23" s="13">
        <f t="shared" si="0"/>
        <v>1.84</v>
      </c>
      <c r="H23" s="15"/>
    </row>
    <row r="24" spans="1:8" customFormat="1" ht="15" x14ac:dyDescent="0.2">
      <c r="A24" s="41" t="s">
        <v>77</v>
      </c>
      <c r="B24" s="41"/>
      <c r="C24" s="41"/>
      <c r="D24" s="41"/>
      <c r="E24" s="41"/>
      <c r="F24" s="13">
        <f>SUM(F2:F23)</f>
        <v>226.47000000000003</v>
      </c>
      <c r="G24" s="14"/>
      <c r="H24" s="14"/>
    </row>
    <row r="25" spans="1:8" customFormat="1" ht="15" x14ac:dyDescent="0.2">
      <c r="A25" s="42" t="s">
        <v>79</v>
      </c>
      <c r="B25" s="42"/>
      <c r="C25" s="42"/>
      <c r="D25" s="42"/>
      <c r="E25" s="42"/>
      <c r="F25" s="17">
        <f>ROUND(F24*2,2)</f>
        <v>452.94</v>
      </c>
      <c r="G25" s="14"/>
      <c r="H25" s="14"/>
    </row>
    <row r="27" spans="1:8" s="19" customFormat="1" ht="16" x14ac:dyDescent="0.25">
      <c r="B27" s="4" t="s">
        <v>49</v>
      </c>
    </row>
    <row r="28" spans="1:8" s="19" customFormat="1" ht="16" x14ac:dyDescent="0.25">
      <c r="B28" s="4" t="s">
        <v>48</v>
      </c>
    </row>
    <row r="29" spans="1:8" x14ac:dyDescent="0.15">
      <c r="B29" s="18" t="s">
        <v>80</v>
      </c>
    </row>
  </sheetData>
  <mergeCells count="2">
    <mergeCell ref="A24:E24"/>
    <mergeCell ref="A25:E2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430EC-8B9C-469D-B28C-7D363D7D11F5}">
  <dimension ref="A1:C6"/>
  <sheetViews>
    <sheetView workbookViewId="0">
      <selection activeCell="C6" sqref="C6"/>
    </sheetView>
  </sheetViews>
  <sheetFormatPr baseColWidth="10" defaultColWidth="8.83203125" defaultRowHeight="15" x14ac:dyDescent="0.2"/>
  <cols>
    <col min="1" max="1" width="6.5" customWidth="1"/>
    <col min="2" max="2" width="36" customWidth="1"/>
    <col min="3" max="3" width="18.5" customWidth="1"/>
    <col min="4" max="4" width="20.5" customWidth="1"/>
    <col min="5" max="5" width="17.83203125" customWidth="1"/>
  </cols>
  <sheetData>
    <row r="1" spans="1:3" ht="45" x14ac:dyDescent="0.2">
      <c r="A1" s="2" t="s">
        <v>51</v>
      </c>
      <c r="B1" s="34" t="s">
        <v>65</v>
      </c>
      <c r="C1" s="3" t="s">
        <v>66</v>
      </c>
    </row>
    <row r="2" spans="1:3" x14ac:dyDescent="0.2">
      <c r="A2" s="35" t="s">
        <v>0</v>
      </c>
      <c r="B2" s="30" t="s">
        <v>67</v>
      </c>
      <c r="C2" s="32">
        <v>192.32</v>
      </c>
    </row>
    <row r="3" spans="1:3" x14ac:dyDescent="0.2">
      <c r="A3" s="35" t="s">
        <v>1</v>
      </c>
      <c r="B3" s="30" t="s">
        <v>68</v>
      </c>
      <c r="C3" s="32">
        <v>236.22</v>
      </c>
    </row>
    <row r="4" spans="1:3" x14ac:dyDescent="0.2">
      <c r="A4" s="35" t="s">
        <v>2</v>
      </c>
      <c r="B4" s="30" t="s">
        <v>69</v>
      </c>
      <c r="C4" s="32">
        <v>147.13</v>
      </c>
    </row>
    <row r="5" spans="1:3" x14ac:dyDescent="0.2">
      <c r="A5" s="35" t="s">
        <v>3</v>
      </c>
      <c r="B5" s="30" t="s">
        <v>70</v>
      </c>
      <c r="C5" s="32">
        <v>4.63</v>
      </c>
    </row>
    <row r="6" spans="1:3" x14ac:dyDescent="0.2">
      <c r="A6" s="35" t="s">
        <v>4</v>
      </c>
      <c r="B6" s="30" t="s">
        <v>71</v>
      </c>
      <c r="C6" s="32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Drabužių nuoma </vt:lpstr>
      <vt:lpstr>Užsakovo drabužių priežiūra</vt:lpstr>
      <vt:lpstr>Inventorius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Aušra Černeckytė</dc:creator>
  <cp:lastModifiedBy>Microsoft Office User</cp:lastModifiedBy>
  <dcterms:created xsi:type="dcterms:W3CDTF">2022-03-03T14:25:15Z</dcterms:created>
  <dcterms:modified xsi:type="dcterms:W3CDTF">2022-05-02T12:16:34Z</dcterms:modified>
</cp:coreProperties>
</file>