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giedre.g\Desktop\"/>
    </mc:Choice>
  </mc:AlternateContent>
  <xr:revisionPtr revIDLastSave="0" documentId="8_{537EAAE1-ADEB-468B-9DDE-A9FC7A4763D6}" xr6:coauthVersionLast="47" xr6:coauthVersionMax="47" xr10:uidLastSave="{00000000-0000-0000-0000-000000000000}"/>
  <bookViews>
    <workbookView xWindow="-120" yWindow="-120" windowWidth="29040" windowHeight="15720" xr2:uid="{D3F3639F-1CF1-4C35-855A-B8BCE3C5482E}"/>
  </bookViews>
  <sheets>
    <sheet name="Lapas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H5" i="1"/>
  <c r="I5" i="1" s="1"/>
  <c r="J5" i="1" s="1"/>
  <c r="H6" i="1"/>
  <c r="H7" i="1"/>
  <c r="I7" i="1" s="1"/>
  <c r="J7" i="1" s="1"/>
  <c r="H8" i="1"/>
  <c r="I8" i="1" s="1"/>
  <c r="J8" i="1" s="1"/>
  <c r="H9" i="1"/>
  <c r="H10" i="1"/>
  <c r="H11" i="1"/>
  <c r="H12" i="1"/>
  <c r="H13" i="1"/>
  <c r="I13" i="1" s="1"/>
  <c r="J13" i="1" s="1"/>
  <c r="H14" i="1"/>
  <c r="H15" i="1"/>
  <c r="I15" i="1" s="1"/>
  <c r="J15" i="1" s="1"/>
  <c r="H4" i="1"/>
  <c r="I4" i="1" s="1"/>
  <c r="J4" i="1" s="1"/>
  <c r="I10" i="1" l="1"/>
  <c r="J10" i="1" s="1"/>
  <c r="I6" i="1"/>
  <c r="J6" i="1" s="1"/>
  <c r="I9" i="1"/>
  <c r="J9" i="1" s="1"/>
  <c r="I12" i="1"/>
  <c r="J12" i="1" s="1"/>
  <c r="H16" i="1"/>
  <c r="I11" i="1"/>
  <c r="J11" i="1" s="1"/>
  <c r="I14" i="1"/>
  <c r="J14" i="1" s="1"/>
  <c r="J16" i="1" l="1"/>
  <c r="I16" i="1"/>
</calcChain>
</file>

<file path=xl/sharedStrings.xml><?xml version="1.0" encoding="utf-8"?>
<sst xmlns="http://schemas.openxmlformats.org/spreadsheetml/2006/main" count="58" uniqueCount="43">
  <si>
    <t>Pavadinimas</t>
  </si>
  <si>
    <t>Farmacinė forma</t>
  </si>
  <si>
    <t>Kiekis, vnt</t>
  </si>
  <si>
    <t>tabletė</t>
  </si>
  <si>
    <t>2 priedas. Techninė specifikacija.</t>
  </si>
  <si>
    <t xml:space="preserve">Sudėtis </t>
  </si>
  <si>
    <t>Dozuotė</t>
  </si>
  <si>
    <t>Kaina be PVM, vnt</t>
  </si>
  <si>
    <t>Suma be PVM</t>
  </si>
  <si>
    <t>PVM 5%</t>
  </si>
  <si>
    <t>Suma suPVM</t>
  </si>
  <si>
    <t>Eil. Nr.</t>
  </si>
  <si>
    <t>1g</t>
  </si>
  <si>
    <t xml:space="preserve">500 ml </t>
  </si>
  <si>
    <t>Ocuflash</t>
  </si>
  <si>
    <t>Paranit šampūns</t>
  </si>
  <si>
    <t xml:space="preserve">Tab.  Labetalol </t>
  </si>
  <si>
    <t>100 mg</t>
  </si>
  <si>
    <t xml:space="preserve">Dequalinium </t>
  </si>
  <si>
    <t>10 mg</t>
  </si>
  <si>
    <t>Supp. Metronidazole</t>
  </si>
  <si>
    <t>Supp. Diazepamum</t>
  </si>
  <si>
    <t xml:space="preserve"> 5 mg</t>
  </si>
  <si>
    <t xml:space="preserve">100 mg </t>
  </si>
  <si>
    <t>lašai akims</t>
  </si>
  <si>
    <t>N1</t>
  </si>
  <si>
    <t xml:space="preserve">Sol. Digoxinum </t>
  </si>
  <si>
    <t>0,5mg/ml 2ml</t>
  </si>
  <si>
    <t>injekcinis tirp.</t>
  </si>
  <si>
    <t xml:space="preserve">Gliukozės milteliai </t>
  </si>
  <si>
    <t>75g</t>
  </si>
  <si>
    <t>milteliai</t>
  </si>
  <si>
    <t>granulės</t>
  </si>
  <si>
    <t>vnt.</t>
  </si>
  <si>
    <t>žvakutės</t>
  </si>
  <si>
    <t xml:space="preserve">Sol. Labetololum </t>
  </si>
  <si>
    <t>100mg/20 ml</t>
  </si>
  <si>
    <t xml:space="preserve">Morphini sulfas spinal </t>
  </si>
  <si>
    <t>1mg/ml 2 ml</t>
  </si>
  <si>
    <t xml:space="preserve">Norit carbomix </t>
  </si>
  <si>
    <t xml:space="preserve">61,5g/50g </t>
  </si>
  <si>
    <t xml:space="preserve">Tab. Nifedipinum </t>
  </si>
  <si>
    <t xml:space="preserve">20 mg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</si>
</sst>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sz val="10"/>
      <color rgb="FF363636"/>
      <name val="Times New Roman"/>
      <family val="1"/>
      <charset val="186"/>
    </font>
    <font>
      <sz val="10"/>
      <color theme="1"/>
      <name val="Times New Roman"/>
      <family val="1"/>
      <charset val="186"/>
    </font>
    <font>
      <sz val="10"/>
      <color rgb="FF333333"/>
      <name val="Times New Roman"/>
      <family val="1"/>
      <charset val="186"/>
    </font>
    <font>
      <sz val="9"/>
      <color rgb="FF363636"/>
      <name val="Times New Roman"/>
      <family val="1"/>
      <charset val="186"/>
    </font>
    <font>
      <sz val="11"/>
      <color rgb="FF363636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AFAFA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14" fontId="0" fillId="0" borderId="0" xfId="0" applyNumberFormat="1"/>
    <xf numFmtId="0" fontId="1" fillId="0" borderId="1" xfId="0" applyFont="1" applyBorder="1"/>
    <xf numFmtId="0" fontId="2" fillId="2" borderId="1" xfId="0" applyFont="1" applyFill="1" applyBorder="1" applyAlignment="1">
      <alignment vertical="top" wrapText="1"/>
    </xf>
    <xf numFmtId="0" fontId="3" fillId="0" borderId="1" xfId="0" applyFont="1" applyBorder="1"/>
    <xf numFmtId="0" fontId="2" fillId="3" borderId="1" xfId="0" applyFont="1" applyFill="1" applyBorder="1" applyAlignment="1">
      <alignment vertical="top" wrapText="1"/>
    </xf>
    <xf numFmtId="0" fontId="2" fillId="0" borderId="1" xfId="0" applyFont="1" applyBorder="1"/>
    <xf numFmtId="0" fontId="4" fillId="0" borderId="1" xfId="0" applyFont="1" applyBorder="1" applyAlignment="1">
      <alignment horizontal="left" vertical="center" wrapText="1"/>
    </xf>
    <xf numFmtId="0" fontId="5" fillId="0" borderId="1" xfId="0" applyFont="1" applyBorder="1"/>
    <xf numFmtId="0" fontId="3" fillId="0" borderId="1" xfId="0" applyFont="1" applyBorder="1" applyAlignment="1">
      <alignment horizontal="left" vertical="top"/>
    </xf>
    <xf numFmtId="0" fontId="3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horizontal="left" vertical="top" wrapText="1" shrinkToFit="1"/>
    </xf>
    <xf numFmtId="0" fontId="3" fillId="0" borderId="1" xfId="0" applyFont="1" applyBorder="1" applyAlignment="1">
      <alignment vertical="top"/>
    </xf>
    <xf numFmtId="9" fontId="2" fillId="2" borderId="1" xfId="0" applyNumberFormat="1" applyFont="1" applyFill="1" applyBorder="1" applyAlignment="1">
      <alignment horizontal="left" vertical="top" wrapText="1"/>
    </xf>
    <xf numFmtId="9" fontId="2" fillId="3" borderId="1" xfId="0" applyNumberFormat="1" applyFont="1" applyFill="1" applyBorder="1" applyAlignment="1">
      <alignment horizontal="left" vertical="top" wrapText="1"/>
    </xf>
    <xf numFmtId="0" fontId="4" fillId="0" borderId="1" xfId="0" applyFont="1" applyBorder="1"/>
    <xf numFmtId="0" fontId="1" fillId="0" borderId="1" xfId="0" applyFont="1" applyBorder="1" applyAlignment="1"/>
    <xf numFmtId="0" fontId="6" fillId="0" borderId="1" xfId="0" applyFont="1" applyBorder="1" applyAlignment="1"/>
    <xf numFmtId="0" fontId="6" fillId="2" borderId="1" xfId="0" applyFont="1" applyFill="1" applyBorder="1" applyAlignment="1">
      <alignment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7C8FED-55F0-4605-AD6D-7E1D1E8BF996}">
  <dimension ref="A1:J16"/>
  <sheetViews>
    <sheetView tabSelected="1" workbookViewId="0">
      <selection activeCell="H13" sqref="H13"/>
    </sheetView>
  </sheetViews>
  <sheetFormatPr defaultRowHeight="15" x14ac:dyDescent="0.25"/>
  <cols>
    <col min="1" max="1" width="6.85546875" customWidth="1"/>
    <col min="2" max="2" width="20.28515625" customWidth="1"/>
    <col min="3" max="3" width="15.42578125" customWidth="1"/>
    <col min="4" max="4" width="18.140625" customWidth="1"/>
    <col min="5" max="5" width="14.140625" customWidth="1"/>
    <col min="6" max="6" width="14.28515625" customWidth="1"/>
  </cols>
  <sheetData>
    <row r="1" spans="1:10" x14ac:dyDescent="0.25">
      <c r="B1" t="s">
        <v>4</v>
      </c>
      <c r="E1" s="1">
        <v>44704</v>
      </c>
    </row>
    <row r="3" spans="1:10" ht="25.5" x14ac:dyDescent="0.25">
      <c r="A3" s="9" t="s">
        <v>11</v>
      </c>
      <c r="B3" s="9" t="s">
        <v>0</v>
      </c>
      <c r="C3" s="13" t="s">
        <v>5</v>
      </c>
      <c r="D3" s="9" t="s">
        <v>6</v>
      </c>
      <c r="E3" s="9" t="s">
        <v>1</v>
      </c>
      <c r="F3" s="10" t="s">
        <v>2</v>
      </c>
      <c r="G3" s="11" t="s">
        <v>7</v>
      </c>
      <c r="H3" s="12" t="s">
        <v>8</v>
      </c>
      <c r="I3" s="12" t="s">
        <v>9</v>
      </c>
      <c r="J3" s="12" t="s">
        <v>10</v>
      </c>
    </row>
    <row r="4" spans="1:10" x14ac:dyDescent="0.25">
      <c r="A4" s="2">
        <v>1</v>
      </c>
      <c r="B4" s="4" t="s">
        <v>16</v>
      </c>
      <c r="C4" s="14" t="s">
        <v>17</v>
      </c>
      <c r="D4" s="4" t="s">
        <v>33</v>
      </c>
      <c r="E4" s="4" t="s">
        <v>3</v>
      </c>
      <c r="F4" s="4">
        <v>200</v>
      </c>
      <c r="G4" s="17">
        <v>0.17</v>
      </c>
      <c r="H4" s="17">
        <f>F4*G4</f>
        <v>34</v>
      </c>
      <c r="I4" s="17">
        <f>ROUND(H4*1.05/100,2)</f>
        <v>0.36</v>
      </c>
      <c r="J4" s="17">
        <f>H4+I4</f>
        <v>34.36</v>
      </c>
    </row>
    <row r="5" spans="1:10" ht="20.25" customHeight="1" x14ac:dyDescent="0.25">
      <c r="A5" s="2">
        <v>2</v>
      </c>
      <c r="B5" s="4" t="s">
        <v>18</v>
      </c>
      <c r="C5" s="15" t="s">
        <v>19</v>
      </c>
      <c r="D5" s="4" t="s">
        <v>33</v>
      </c>
      <c r="E5" s="4" t="s">
        <v>3</v>
      </c>
      <c r="F5" s="4">
        <v>60</v>
      </c>
      <c r="G5" s="18"/>
      <c r="H5" s="17">
        <f t="shared" ref="H5:H15" si="0">F5*G5</f>
        <v>0</v>
      </c>
      <c r="I5" s="17">
        <f t="shared" ref="I5:I15" si="1">ROUND(H5*1.05/100,2)</f>
        <v>0</v>
      </c>
      <c r="J5" s="17">
        <f t="shared" ref="J5:J15" si="2">H5+I5</f>
        <v>0</v>
      </c>
    </row>
    <row r="6" spans="1:10" x14ac:dyDescent="0.25">
      <c r="A6" s="2">
        <v>3</v>
      </c>
      <c r="B6" s="4" t="s">
        <v>20</v>
      </c>
      <c r="C6" s="5" t="s">
        <v>23</v>
      </c>
      <c r="D6" s="4" t="s">
        <v>33</v>
      </c>
      <c r="E6" s="4" t="s">
        <v>34</v>
      </c>
      <c r="F6" s="4">
        <v>60</v>
      </c>
      <c r="G6" s="18"/>
      <c r="H6" s="17">
        <f t="shared" si="0"/>
        <v>0</v>
      </c>
      <c r="I6" s="17">
        <f t="shared" si="1"/>
        <v>0</v>
      </c>
      <c r="J6" s="17">
        <f t="shared" si="2"/>
        <v>0</v>
      </c>
    </row>
    <row r="7" spans="1:10" x14ac:dyDescent="0.25">
      <c r="A7" s="2">
        <v>4</v>
      </c>
      <c r="B7" s="4" t="s">
        <v>21</v>
      </c>
      <c r="C7" s="3" t="s">
        <v>22</v>
      </c>
      <c r="D7" s="4" t="s">
        <v>33</v>
      </c>
      <c r="E7" s="3" t="s">
        <v>34</v>
      </c>
      <c r="F7" s="4">
        <v>10</v>
      </c>
      <c r="G7" s="18"/>
      <c r="H7" s="17">
        <f t="shared" si="0"/>
        <v>0</v>
      </c>
      <c r="I7" s="17">
        <f t="shared" si="1"/>
        <v>0</v>
      </c>
      <c r="J7" s="17">
        <f t="shared" si="2"/>
        <v>0</v>
      </c>
    </row>
    <row r="8" spans="1:10" ht="18.75" customHeight="1" x14ac:dyDescent="0.25">
      <c r="A8" s="2">
        <v>5</v>
      </c>
      <c r="B8" s="4" t="s">
        <v>14</v>
      </c>
      <c r="C8" s="5" t="s">
        <v>25</v>
      </c>
      <c r="D8" s="4" t="s">
        <v>33</v>
      </c>
      <c r="E8" s="6" t="s">
        <v>24</v>
      </c>
      <c r="F8" s="4">
        <v>20</v>
      </c>
      <c r="G8" s="18"/>
      <c r="H8" s="17">
        <f t="shared" si="0"/>
        <v>0</v>
      </c>
      <c r="I8" s="17">
        <f t="shared" si="1"/>
        <v>0</v>
      </c>
      <c r="J8" s="17">
        <f t="shared" si="2"/>
        <v>0</v>
      </c>
    </row>
    <row r="9" spans="1:10" ht="18.75" customHeight="1" x14ac:dyDescent="0.25">
      <c r="A9" s="2">
        <v>6</v>
      </c>
      <c r="B9" s="4" t="s">
        <v>26</v>
      </c>
      <c r="C9" s="3" t="s">
        <v>27</v>
      </c>
      <c r="D9" s="4" t="s">
        <v>33</v>
      </c>
      <c r="E9" s="3" t="s">
        <v>28</v>
      </c>
      <c r="F9" s="4">
        <v>300</v>
      </c>
      <c r="G9" s="19">
        <v>0.42499999999999999</v>
      </c>
      <c r="H9" s="17">
        <f t="shared" si="0"/>
        <v>127.5</v>
      </c>
      <c r="I9" s="17">
        <f t="shared" si="1"/>
        <v>1.34</v>
      </c>
      <c r="J9" s="17">
        <f t="shared" si="2"/>
        <v>128.84</v>
      </c>
    </row>
    <row r="10" spans="1:10" x14ac:dyDescent="0.25">
      <c r="A10" s="2">
        <v>7</v>
      </c>
      <c r="B10" s="4" t="s">
        <v>29</v>
      </c>
      <c r="C10" s="4" t="s">
        <v>30</v>
      </c>
      <c r="D10" s="4" t="s">
        <v>33</v>
      </c>
      <c r="E10" s="4" t="s">
        <v>31</v>
      </c>
      <c r="F10" s="4">
        <v>5</v>
      </c>
      <c r="G10" s="17"/>
      <c r="H10" s="17">
        <f t="shared" si="0"/>
        <v>0</v>
      </c>
      <c r="I10" s="17">
        <f t="shared" si="1"/>
        <v>0</v>
      </c>
      <c r="J10" s="17">
        <f t="shared" si="2"/>
        <v>0</v>
      </c>
    </row>
    <row r="11" spans="1:10" x14ac:dyDescent="0.25">
      <c r="A11" s="2">
        <v>8</v>
      </c>
      <c r="B11" s="4" t="s">
        <v>35</v>
      </c>
      <c r="C11" s="4" t="s">
        <v>36</v>
      </c>
      <c r="D11" s="4" t="s">
        <v>33</v>
      </c>
      <c r="E11" s="4" t="s">
        <v>28</v>
      </c>
      <c r="F11" s="4">
        <v>100</v>
      </c>
      <c r="G11" s="17">
        <v>3.6</v>
      </c>
      <c r="H11" s="17">
        <f t="shared" si="0"/>
        <v>360</v>
      </c>
      <c r="I11" s="17">
        <f t="shared" si="1"/>
        <v>3.78</v>
      </c>
      <c r="J11" s="17">
        <f t="shared" si="2"/>
        <v>363.78</v>
      </c>
    </row>
    <row r="12" spans="1:10" x14ac:dyDescent="0.25">
      <c r="A12" s="2">
        <v>9</v>
      </c>
      <c r="B12" s="16" t="s">
        <v>37</v>
      </c>
      <c r="C12" s="4" t="s">
        <v>38</v>
      </c>
      <c r="D12" s="4" t="s">
        <v>33</v>
      </c>
      <c r="E12" s="4" t="s">
        <v>3</v>
      </c>
      <c r="F12" s="4">
        <v>20</v>
      </c>
      <c r="G12" s="17"/>
      <c r="H12" s="17">
        <f t="shared" si="0"/>
        <v>0</v>
      </c>
      <c r="I12" s="17">
        <f t="shared" si="1"/>
        <v>0</v>
      </c>
      <c r="J12" s="17">
        <f t="shared" si="2"/>
        <v>0</v>
      </c>
    </row>
    <row r="13" spans="1:10" x14ac:dyDescent="0.25">
      <c r="A13" s="2">
        <v>10</v>
      </c>
      <c r="B13" s="4" t="s">
        <v>39</v>
      </c>
      <c r="C13" s="4" t="s">
        <v>40</v>
      </c>
      <c r="D13" s="4" t="s">
        <v>33</v>
      </c>
      <c r="E13" s="4" t="s">
        <v>32</v>
      </c>
      <c r="F13" s="4">
        <v>10</v>
      </c>
      <c r="G13" s="17">
        <v>17</v>
      </c>
      <c r="H13" s="17">
        <f t="shared" si="0"/>
        <v>170</v>
      </c>
      <c r="I13" s="17">
        <f t="shared" si="1"/>
        <v>1.79</v>
      </c>
      <c r="J13" s="17">
        <f t="shared" si="2"/>
        <v>171.79</v>
      </c>
    </row>
    <row r="14" spans="1:10" ht="24.75" customHeight="1" x14ac:dyDescent="0.25">
      <c r="A14" s="2">
        <v>11</v>
      </c>
      <c r="B14" s="4" t="s">
        <v>41</v>
      </c>
      <c r="C14" t="s">
        <v>42</v>
      </c>
      <c r="D14" s="4" t="s">
        <v>33</v>
      </c>
      <c r="E14" s="7" t="s">
        <v>12</v>
      </c>
      <c r="F14" s="4">
        <v>100</v>
      </c>
      <c r="G14" s="17"/>
      <c r="H14" s="17">
        <f t="shared" si="0"/>
        <v>0</v>
      </c>
      <c r="I14" s="17">
        <f t="shared" si="1"/>
        <v>0</v>
      </c>
      <c r="J14" s="17">
        <f t="shared" si="2"/>
        <v>0</v>
      </c>
    </row>
    <row r="15" spans="1:10" x14ac:dyDescent="0.25">
      <c r="A15" s="2">
        <v>12</v>
      </c>
      <c r="B15" s="4" t="s">
        <v>15</v>
      </c>
      <c r="C15" s="8"/>
      <c r="D15" s="4" t="s">
        <v>33</v>
      </c>
      <c r="E15" s="8" t="s">
        <v>13</v>
      </c>
      <c r="F15" s="4">
        <v>5</v>
      </c>
      <c r="G15" s="17"/>
      <c r="H15" s="17">
        <f t="shared" si="0"/>
        <v>0</v>
      </c>
      <c r="I15" s="17">
        <f t="shared" si="1"/>
        <v>0</v>
      </c>
      <c r="J15" s="17">
        <f t="shared" si="2"/>
        <v>0</v>
      </c>
    </row>
    <row r="16" spans="1:10" x14ac:dyDescent="0.25">
      <c r="A16" s="2"/>
      <c r="B16" s="2"/>
      <c r="C16" s="2"/>
      <c r="D16" s="2"/>
      <c r="E16" s="2"/>
      <c r="F16" s="2">
        <f>SUM(F4:F15)</f>
        <v>890</v>
      </c>
      <c r="G16" s="17"/>
      <c r="H16" s="17">
        <f>SUM(H4:H15)</f>
        <v>691.5</v>
      </c>
      <c r="I16" s="17">
        <f>SUM(I4:I15)</f>
        <v>7.2700000000000005</v>
      </c>
      <c r="J16" s="17">
        <f>SUM(J4:J15)</f>
        <v>698.77</v>
      </c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Vaistine</dc:creator>
  <cp:lastModifiedBy>Giedrė Grajauskaitė</cp:lastModifiedBy>
  <cp:lastPrinted>2022-05-23T10:45:28Z</cp:lastPrinted>
  <dcterms:created xsi:type="dcterms:W3CDTF">2022-03-23T10:24:05Z</dcterms:created>
  <dcterms:modified xsi:type="dcterms:W3CDTF">2022-05-24T12:33:04Z</dcterms:modified>
</cp:coreProperties>
</file>