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gintute.urbonavicien\Desktop\Sutartys betono gaminių\"/>
    </mc:Choice>
  </mc:AlternateContent>
  <xr:revisionPtr revIDLastSave="0" documentId="13_ncr:1_{31E8E4F1-FB65-49FB-A71C-5062E12BA705}" xr6:coauthVersionLast="47" xr6:coauthVersionMax="47" xr10:uidLastSave="{00000000-0000-0000-0000-000000000000}"/>
  <bookViews>
    <workbookView xWindow="-108" yWindow="-108" windowWidth="23256" windowHeight="12576" tabRatio="959" xr2:uid="{00000000-000D-0000-FFFF-FFFF00000000}"/>
  </bookViews>
  <sheets>
    <sheet name="Pasiūlymo forma 20 dalis" sheetId="3"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70" i="3" l="1"/>
  <c r="F69" i="3"/>
  <c r="F68" i="3"/>
  <c r="F67" i="3"/>
  <c r="F66" i="3"/>
  <c r="F54" i="3"/>
  <c r="F71" i="3" l="1"/>
  <c r="F73" i="3" s="1"/>
  <c r="F53" i="3"/>
  <c r="F52" i="3"/>
  <c r="F51" i="3"/>
  <c r="F50" i="3"/>
  <c r="F55" i="3"/>
  <c r="F49" i="3"/>
  <c r="F48" i="3"/>
  <c r="F47" i="3"/>
  <c r="F46" i="3"/>
  <c r="F45" i="3"/>
  <c r="F44" i="3"/>
  <c r="F43" i="3"/>
  <c r="F42" i="3"/>
  <c r="F41" i="3"/>
  <c r="F40" i="3"/>
  <c r="F39" i="3"/>
  <c r="F38" i="3"/>
  <c r="F37" i="3"/>
  <c r="F36" i="3"/>
  <c r="F35" i="3"/>
  <c r="F34" i="3"/>
  <c r="F56" i="3" l="1"/>
  <c r="F58" i="3" s="1"/>
</calcChain>
</file>

<file path=xl/sharedStrings.xml><?xml version="1.0" encoding="utf-8"?>
<sst xmlns="http://schemas.openxmlformats.org/spreadsheetml/2006/main" count="146" uniqueCount="105">
  <si>
    <t>Mato vnt.</t>
  </si>
  <si>
    <t xml:space="preserve"> </t>
  </si>
  <si>
    <t>AB „Kelių priežiūra“</t>
  </si>
  <si>
    <t>PASIŪLYMAS</t>
  </si>
  <si>
    <t>(Data)</t>
  </si>
  <si>
    <t>(Vieta)</t>
  </si>
  <si>
    <t>1. INFORMACIJA APIE TIEKĖJĄ</t>
  </si>
  <si>
    <t>Tiekėjo arba ūkio subjektų grupės narių pavadinimas (-ai)</t>
  </si>
  <si>
    <t>Tiekėjo arba ūkio subjektų grupės narių juridinio asmens kodas (-ai) (tuo atveju, jei pasiūlymą teikia fizinis asmuo - verslo pažymėjimo Nr. ar pan.), adresas (-ai) (įmonės kodas)</t>
  </si>
  <si>
    <t>PVM mokėtojo kodas</t>
  </si>
  <si>
    <t>Ūkio subjektų grupės narys, atstovaujantis grupei (pildoma, jei pasiūlymą teikia ūkio subjektų grupė)</t>
  </si>
  <si>
    <t>Tiekėjo adresas /Jeigu dalyvauja ūkio subjektų grupė, surašomi visi dalyvių adresai/</t>
  </si>
  <si>
    <t>Atsiskaitomosios sąskaitos numeris, bankas, banko kodas</t>
  </si>
  <si>
    <t>Įmonės vadovo pareigos, vardas, pavardė</t>
  </si>
  <si>
    <t>Už pasiūlymą atsakingo asmens vardas, pavardė, telefono numeris, el. pašto adresas</t>
  </si>
  <si>
    <t>Už sutarties vykdymą atsakingo asmens pareigos, vardas, pavardė, telefono numeris, el. pašto adresas</t>
  </si>
  <si>
    <t>Sutartį Tiekėjas galės pasirašyti elektroniniu parašu (Taip/Ne):</t>
  </si>
  <si>
    <r>
      <rPr>
        <b/>
        <sz val="11"/>
        <rFont val="Times New Roman"/>
        <family val="1"/>
        <charset val="186"/>
      </rPr>
      <t>2.</t>
    </r>
    <r>
      <rPr>
        <sz val="11"/>
        <rFont val="Times New Roman"/>
        <family val="1"/>
      </rPr>
      <t xml:space="preserve"> Šiuo pasiūlymu pažymime, kad sutinkame su visomis pirkimo dokumentų sąlygomis, nustatytomis:
1) atviro konkurso skelbime, paskelbtame Viešųjų pirkimų įstatymo nustatyta tvarka;
2) pirkimo dokumentuose;
3) kituose pirkimo dokumentuose (jų paaiškinimuose, patikslinimuose)
</t>
    </r>
    <r>
      <rPr>
        <b/>
        <sz val="11"/>
        <rFont val="Times New Roman"/>
        <family val="1"/>
        <charset val="186"/>
      </rPr>
      <t>3.</t>
    </r>
    <r>
      <rPr>
        <sz val="11"/>
        <rFont val="Times New Roman"/>
        <family val="1"/>
      </rPr>
      <t xml:space="preserve"> Pateikdamas CVP IS priemonėmis pasiūlymą, patvirtinu, kad dokumentų skaitmeninės kopijos ir elektroninėmis priemonėmis pateikti duomenys yra tikri.</t>
    </r>
  </si>
  <si>
    <r>
      <t xml:space="preserve">4. INFORMACIJA APIE SUBTIEKĖJUS </t>
    </r>
    <r>
      <rPr>
        <sz val="11"/>
        <rFont val="Times New Roman"/>
        <family val="1"/>
        <charset val="186"/>
      </rPr>
      <t>(pildoma, jei tiekėjas pasitelkia subtiekėjus)</t>
    </r>
  </si>
  <si>
    <t>Numatomos atlikti paslaugos
Sutarties dalis (apimtis eurais), kuriai ketinama pasitelkti subtiekėją EUR su PVM</t>
  </si>
  <si>
    <t xml:space="preserve">Subtiekėjo pavadinimas
</t>
  </si>
  <si>
    <t>1.</t>
  </si>
  <si>
    <t>2.</t>
  </si>
  <si>
    <t>3.</t>
  </si>
  <si>
    <t>5. PASIŪLYMO KAINA:</t>
  </si>
  <si>
    <t>1 lentelė</t>
  </si>
  <si>
    <t xml:space="preserve">Eil. Nr. </t>
  </si>
  <si>
    <t>Bendra kaina Eur be PVM:</t>
  </si>
  <si>
    <r>
      <t>PVM</t>
    </r>
    <r>
      <rPr>
        <b/>
        <sz val="10"/>
        <rFont val="Times New Roman"/>
        <family val="1"/>
        <charset val="186"/>
      </rPr>
      <t xml:space="preserve"> </t>
    </r>
    <r>
      <rPr>
        <b/>
        <vertAlign val="superscript"/>
        <sz val="12"/>
        <rFont val="Times New Roman"/>
        <family val="1"/>
        <charset val="186"/>
      </rPr>
      <t>1</t>
    </r>
    <r>
      <rPr>
        <b/>
        <sz val="10"/>
        <rFont val="Times New Roman"/>
        <family val="1"/>
        <charset val="186"/>
      </rPr>
      <t>*</t>
    </r>
    <r>
      <rPr>
        <b/>
        <sz val="11"/>
        <rFont val="Times New Roman"/>
        <family val="1"/>
        <charset val="186"/>
      </rPr>
      <t>:</t>
    </r>
  </si>
  <si>
    <t>Bendra  kaina Eur su PVM:</t>
  </si>
  <si>
    <t>Pavadinimas</t>
  </si>
  <si>
    <t xml:space="preserve">Kiekis
</t>
  </si>
  <si>
    <t>vnt.</t>
  </si>
  <si>
    <t>Priedas Nr. 3 „Pasiūlymo forma“</t>
  </si>
  <si>
    <t>Vieneto kaina, 
Eur be PVM</t>
  </si>
  <si>
    <t>Suma, 
Eur be PVM</t>
  </si>
  <si>
    <t>Eil.
Nr.</t>
  </si>
  <si>
    <r>
      <t xml:space="preserve"> Atkreiptinas Tiekėjų dėmesys: užpildyta pasiūlymo forma ir techninė specifikacija  privalo būti pateikta ne skenuota forma, bet Microsoft Excell formatu. </t>
    </r>
    <r>
      <rPr>
        <b/>
        <sz val="11"/>
        <color rgb="FFFF0000"/>
        <rFont val="Times New Roman"/>
        <family val="1"/>
      </rPr>
      <t xml:space="preserve">Microsoft  Excell dokumente, Tiekėjas turi pildyti tik pilkai pažymėtus laukus (celes). </t>
    </r>
    <r>
      <rPr>
        <u/>
        <sz val="11"/>
        <color rgb="FFFF0000"/>
        <rFont val="Times New Roman"/>
        <family val="1"/>
        <charset val="186"/>
      </rPr>
      <t>Tiekėjas privalo pateikti visas siūlomos (-ų) pirkimo objekto dalies (-ių) lentelėje nurodytų prekių kainas (t.y. lentelė turi būti užpildyta pilnai) bei Pirkėjui užsakius suteikti visą lentelėje esančių prekių asortimentą bei privalo nurodyti prekių transportavimo kainą.</t>
    </r>
  </si>
  <si>
    <r>
      <t xml:space="preserve"> Prekėms nesančioms 1 lentelėje, bus taikoma fiksuoto dydžio nuolaida visą sutarties galiojimo laikotarpį (nurodomi procentai)</t>
    </r>
    <r>
      <rPr>
        <b/>
        <vertAlign val="superscript"/>
        <sz val="12"/>
        <rFont val="Times New Roman"/>
        <family val="1"/>
        <charset val="186"/>
      </rPr>
      <t>2</t>
    </r>
    <r>
      <rPr>
        <b/>
        <sz val="11"/>
        <rFont val="Times New Roman"/>
        <family val="1"/>
      </rPr>
      <t xml:space="preserve">*:
</t>
    </r>
  </si>
  <si>
    <t xml:space="preserve">Gelžbetoniniai šulinių žiedai d700, h-250 </t>
  </si>
  <si>
    <t>Gelžbetoniniai šulinių žiedai d700, h-500</t>
  </si>
  <si>
    <t>Gelžbetoniniai šulinių žiedai d700, h-1000</t>
  </si>
  <si>
    <t>Gelžbetoniniai šulinio žiedai d1000, h-250</t>
  </si>
  <si>
    <t>Gelžbetoniniai šulinio žiedai d1000, h-500</t>
  </si>
  <si>
    <t>Gelžbetoniniai šulinio žiedai d1000, h-1000</t>
  </si>
  <si>
    <t>Gelžbetoniniai šulinio žiedai d1500, h-250</t>
  </si>
  <si>
    <t>Gelžbetoniniai šulinio žiedai d1500, h-500</t>
  </si>
  <si>
    <t>Gelžbetoniniai šulinio žiedai d1500, h-1000</t>
  </si>
  <si>
    <t>Šulinių aukščio reguliavimo žiedai d700, h-50</t>
  </si>
  <si>
    <t>Šulinių aukščio reguliavimo žiedai d700, h-100</t>
  </si>
  <si>
    <t>Šulinių aukščio reguliavimo žiedai d700, h-150</t>
  </si>
  <si>
    <t>Šulinių aukščio reguliavimo žiedai d700, h-200</t>
  </si>
  <si>
    <t xml:space="preserve">G/B šulinių aukščio reguliavimo  žiedai (d = 750 mm, H  = 50 mm, b sien.75 mm.) </t>
  </si>
  <si>
    <t>Gelžbetoninis dangtis šulinio liukui LG-1</t>
  </si>
  <si>
    <t>Šulinių perdangos (kai šulinio žiedas d1500) dangčio diametras 1160, skylės diametras 700 mm, aukštis 150 mm.</t>
  </si>
  <si>
    <t>Šulinių perdangos (kai šulinio žiedas d1000) dangčio diametras 1680, skylės diametras 700 mm, aukštis 150 mm.</t>
  </si>
  <si>
    <t xml:space="preserve">G/B šulinių aukščio reguliavimo  žiedai (d = 750 mm,H  = 100 mm, b sien.75 mm.) </t>
  </si>
  <si>
    <t>G/B šulinių   žiedai (d = 1000 mm,
H  = 1500 mm, sien. storis 90 mm)</t>
  </si>
  <si>
    <t>G/B šulinių   žiedai (d vid. = 750 mm,
H  = 1000 mm, b sien.75 mm)</t>
  </si>
  <si>
    <t xml:space="preserve">G/B šulinių   žiedai (d vid. = 750 mm, 
H  = 1000 mm, b sien.75 mm) </t>
  </si>
  <si>
    <t>20 pirkimo objekto daliai
Gelžbetonio gaminiai – šuliniai ir jų dalys Šiaurės regionui</t>
  </si>
  <si>
    <t>6. TRANSPORTAVIMO KAINA:</t>
  </si>
  <si>
    <t>2 lentelė</t>
  </si>
  <si>
    <t>Preliminarus nuvažiuotas atstumas pristatant prekes (atstumas iki 30 km.)</t>
  </si>
  <si>
    <t>km</t>
  </si>
  <si>
    <t>Preliminarus nuvažiuotas atstumas pristatant prekes (atstumas 31-50 km.)</t>
  </si>
  <si>
    <t>Preliminarus nuvažiuotas atstumas pristatant prekes (atstumas 51-70 km.)</t>
  </si>
  <si>
    <t>Preliminarus nuvažiuotas atstumas pristatant prekes (atstumas 71-90 km.)</t>
  </si>
  <si>
    <t>Preliminarus nuvažiuotas atstumas pristatant prekes (atstumas nuo 91 km.)</t>
  </si>
  <si>
    <t>Vieneto kaina (įkainis), 
Eur be PVM 3*</t>
  </si>
  <si>
    <r>
      <rPr>
        <i/>
        <vertAlign val="superscript"/>
        <sz val="11"/>
        <rFont val="Times New Roman"/>
        <family val="1"/>
        <charset val="186"/>
      </rPr>
      <t>1</t>
    </r>
    <r>
      <rPr>
        <i/>
        <sz val="11"/>
        <rFont val="Times New Roman"/>
        <family val="1"/>
        <charset val="186"/>
      </rPr>
      <t>* – Tais atvejais, kai pagal galiojančius teisės aktus tiekėjui nereikia mokėti PVM, į PVM laukelį (celę) įrašomas skaičius 0  ir nurodoma priežastis, dėl kurių PVM nemokamas. Pagalbinę informaciją, kaip turėtų būti vertinami tiekėjų pasiūlymai, kai  perkančioji organizacija yra PVM mokėtoja ir (ar) tiekėjams taikomi skirtingi Lietuvos Respublikos pridėtinės vertės mokesčio įstatymo reikalavimai, rasite adresu: https://vpt.lrv.lt/uploads/vpt/documents/files/LT_versija/E_vedlys/4_convenience/PVMpagalba(Pasiulymoforma).pdf</t>
    </r>
  </si>
  <si>
    <r>
      <rPr>
        <i/>
        <vertAlign val="superscript"/>
        <sz val="11"/>
        <rFont val="Times New Roman"/>
        <family val="1"/>
        <charset val="186"/>
      </rPr>
      <t>2</t>
    </r>
    <r>
      <rPr>
        <i/>
        <sz val="11"/>
        <rFont val="Times New Roman"/>
        <family val="1"/>
        <charset val="186"/>
      </rPr>
      <t xml:space="preserve">*Nuolaida bus taikoma visą sutarties galiojimo laikotarpį. Vykdant sutartį tiekėjas gali pritaikyti  ir didesnę nuolaidą, nei buvo nurodyta pasiūlyme.     
</t>
    </r>
  </si>
  <si>
    <r>
      <rPr>
        <i/>
        <vertAlign val="superscript"/>
        <sz val="11"/>
        <rFont val="Times New Roman"/>
        <family val="1"/>
        <charset val="186"/>
      </rPr>
      <t>3</t>
    </r>
    <r>
      <rPr>
        <i/>
        <sz val="11"/>
        <rFont val="Times New Roman"/>
        <family val="1"/>
        <charset val="186"/>
      </rPr>
      <t xml:space="preserve">*Tiekėjo siūlomi prekių transportavimo įkainiai </t>
    </r>
    <r>
      <rPr>
        <b/>
        <i/>
        <sz val="11"/>
        <rFont val="Times New Roman"/>
        <family val="1"/>
        <charset val="186"/>
      </rPr>
      <t xml:space="preserve">negali viršyti: </t>
    </r>
  </si>
  <si>
    <t>iki 30 km - 3,26 Eur/km be PVM;</t>
  </si>
  <si>
    <t>31-50 km - 3,00 Eur/km be PVM;</t>
  </si>
  <si>
    <t>51-70 km - 2,90 Eur/km be PVM;</t>
  </si>
  <si>
    <t>71-90 km - 2,81 Eur/km be PVM;</t>
  </si>
  <si>
    <t>nuo 91 km - 2,51 Eur/km be PVM.</t>
  </si>
  <si>
    <t>„Kaina EUR be PVM“ pateikiama kaina, nurodant 2 (du) skaičius po kablelio.</t>
  </si>
  <si>
    <r>
      <rPr>
        <b/>
        <sz val="11"/>
        <rFont val="Times New Roman"/>
        <family val="1"/>
        <charset val="186"/>
      </rPr>
      <t>7.</t>
    </r>
    <r>
      <rPr>
        <sz val="11"/>
        <rFont val="Times New Roman"/>
        <family val="1"/>
      </rPr>
      <t xml:space="preserve"> Kiti Tiekėjo pasiūlymo duomenys pateikiami užpildant lentelę:</t>
    </r>
  </si>
  <si>
    <t>3 lentelė</t>
  </si>
  <si>
    <t>Aplinkosauginis reikalavimas</t>
  </si>
  <si>
    <t>Tiekėjo siūlomas parametras</t>
  </si>
  <si>
    <t>Prekė, virtusi atliekomis, yra tinkama paruošti pakartotinam naudojimui ar perdirbimui</t>
  </si>
  <si>
    <r>
      <rPr>
        <b/>
        <sz val="11"/>
        <rFont val="Times New Roman"/>
        <family val="1"/>
        <charset val="186"/>
      </rPr>
      <t>8.</t>
    </r>
    <r>
      <rPr>
        <sz val="11"/>
        <rFont val="Times New Roman"/>
        <family val="1"/>
      </rPr>
      <t xml:space="preserve"> Pasiūlyme yra pateikta ir argumentuotai konfidenciali informacija (dokumentai su konfidencialia informacija yra pažymėti):</t>
    </r>
  </si>
  <si>
    <t>Dokumentai</t>
  </si>
  <si>
    <t>Konfidencialumo priežastys (surašyti argumentus kodėl konfidenciali)</t>
  </si>
  <si>
    <t xml:space="preserve">Pastaba: pildyti tuomet, jei bus pateikta konfidenciali informacija. Tiekėjas negali nurodyti, kad visas pasiūlymas yra konfidencialus. </t>
  </si>
  <si>
    <r>
      <rPr>
        <b/>
        <sz val="11"/>
        <rFont val="Times New Roman"/>
        <family val="1"/>
        <charset val="186"/>
      </rPr>
      <t>9.</t>
    </r>
    <r>
      <rPr>
        <sz val="11"/>
        <rFont val="Times New Roman"/>
        <family val="1"/>
      </rPr>
      <t xml:space="preserve"> Kartu su pasiūlymu pateikiami šie dokumentai:</t>
    </r>
  </si>
  <si>
    <t>Eil. Nr.</t>
  </si>
  <si>
    <t>Pasiūlymo lapo numeris, kuriame yra dokumentas (jei dokumentas užima ne vieną pasiūlymo lapą - nurodomi lapo numeriai "nuo-iki"</t>
  </si>
  <si>
    <t>Patvirtiname, kad visa pasiūlyme pateikta informacija yra teisinga, atitinka tikrovę ir apima viską, 
ko reikia visiškam ir tinkamam sutarties įvykdymui.</t>
  </si>
  <si>
    <t>Patvirtiname, kad pirkimo sutartį vykdys tik teisę verstis atitinkama veikla turintys asmenys.</t>
  </si>
  <si>
    <t xml:space="preserve">Patvirtiname, kad siūlomos prekės atitinka pirkimo sąlygų priede Nr. 1 pateiktoje „Techninėje specifikacijoje“ nustatytus reikalavimus. </t>
  </si>
  <si>
    <t>Pasiūlymas galioja iki termino, nustatyto pirkimo dokumentuose.</t>
  </si>
  <si>
    <t xml:space="preserve">     (Tiekėjo pareigos vardas, pavardė)</t>
  </si>
  <si>
    <t>Pateikiama, laisvos formos deklaracija, kad prekė, virtusi atliekomis, yra tinkama paruošti pakartotinam naudojimui ar perdirbimui.</t>
  </si>
  <si>
    <t>UAB "Taiklu"</t>
  </si>
  <si>
    <t>LT100010626312</t>
  </si>
  <si>
    <t>Ukrainiečiu g. 4, LT-45234 Kaunas</t>
  </si>
  <si>
    <t>Direktorius Martynas Knyzelis</t>
  </si>
  <si>
    <t>Taip</t>
  </si>
  <si>
    <t>Kaunas</t>
  </si>
  <si>
    <t>Projektų vadovas, Gytis Pocinkus</t>
  </si>
  <si>
    <r>
      <t xml:space="preserve">Taip
 (nereikalingą išbraukti)
</t>
    </r>
    <r>
      <rPr>
        <i/>
        <sz val="11"/>
        <color rgb="FFFF0000"/>
        <rFont val="Times New Roman"/>
        <family val="1"/>
        <charset val="186"/>
      </rPr>
      <t>(pildo tiekėjas)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</si>
</sst>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name val="Times New Roman"/>
      <family val="1"/>
      <charset val="186"/>
    </font>
    <font>
      <sz val="11"/>
      <name val="Times New Roman"/>
      <family val="1"/>
      <charset val="186"/>
    </font>
    <font>
      <sz val="11"/>
      <color theme="1"/>
      <name val="Times New Roman"/>
      <family val="1"/>
      <charset val="186"/>
    </font>
    <font>
      <sz val="10"/>
      <name val="MS Sans Serif"/>
      <family val="2"/>
      <charset val="186"/>
    </font>
    <font>
      <sz val="11"/>
      <name val="Calibri"/>
      <family val="2"/>
      <charset val="186"/>
      <scheme val="minor"/>
    </font>
    <font>
      <sz val="11"/>
      <color indexed="8"/>
      <name val="Calibri"/>
      <family val="2"/>
      <charset val="186"/>
    </font>
    <font>
      <sz val="11"/>
      <name val="Times New Roman"/>
      <family val="1"/>
    </font>
    <font>
      <sz val="8"/>
      <name val="Calibri"/>
      <family val="2"/>
      <scheme val="minor"/>
    </font>
    <font>
      <sz val="11"/>
      <color rgb="FFFF0000"/>
      <name val="Times New Roman"/>
      <family val="1"/>
    </font>
    <font>
      <b/>
      <sz val="11"/>
      <color rgb="FFFF0000"/>
      <name val="Times New Roman"/>
      <family val="1"/>
    </font>
    <font>
      <u/>
      <sz val="11"/>
      <color rgb="FFFF0000"/>
      <name val="Times New Roman"/>
      <family val="1"/>
      <charset val="186"/>
    </font>
    <font>
      <b/>
      <sz val="11"/>
      <name val="Calibri"/>
      <family val="2"/>
      <charset val="186"/>
      <scheme val="minor"/>
    </font>
    <font>
      <b/>
      <sz val="12"/>
      <name val="Times New Roman"/>
      <family val="1"/>
    </font>
    <font>
      <b/>
      <sz val="12"/>
      <name val="Arial"/>
      <family val="2"/>
    </font>
    <font>
      <b/>
      <sz val="11"/>
      <name val="Arial"/>
      <family val="2"/>
      <charset val="186"/>
    </font>
    <font>
      <b/>
      <sz val="10"/>
      <name val="Times New Roman"/>
      <family val="1"/>
      <charset val="186"/>
    </font>
    <font>
      <b/>
      <vertAlign val="superscript"/>
      <sz val="12"/>
      <name val="Times New Roman"/>
      <family val="1"/>
      <charset val="186"/>
    </font>
    <font>
      <sz val="10"/>
      <name val="Times New Roman"/>
      <family val="1"/>
      <charset val="186"/>
    </font>
    <font>
      <sz val="11"/>
      <name val="Calibri"/>
      <family val="2"/>
      <scheme val="minor"/>
    </font>
    <font>
      <b/>
      <sz val="11"/>
      <name val="Times New Roman"/>
      <family val="1"/>
    </font>
    <font>
      <sz val="10"/>
      <name val="Times New Roman"/>
      <family val="1"/>
    </font>
    <font>
      <sz val="10"/>
      <color theme="1"/>
      <name val="Times New Roman"/>
      <family val="1"/>
      <charset val="186"/>
    </font>
    <font>
      <i/>
      <sz val="11"/>
      <name val="Times New Roman"/>
      <family val="1"/>
      <charset val="186"/>
    </font>
    <font>
      <i/>
      <vertAlign val="superscript"/>
      <sz val="11"/>
      <name val="Times New Roman"/>
      <family val="1"/>
      <charset val="186"/>
    </font>
    <font>
      <b/>
      <i/>
      <sz val="11"/>
      <name val="Times New Roman"/>
      <family val="1"/>
      <charset val="186"/>
    </font>
    <font>
      <i/>
      <sz val="10"/>
      <name val="Times New Roman"/>
      <family val="1"/>
      <charset val="186"/>
    </font>
    <font>
      <sz val="11"/>
      <color rgb="FF00B050"/>
      <name val="Times New Roman"/>
      <family val="1"/>
    </font>
    <font>
      <i/>
      <sz val="11"/>
      <color rgb="FFFF0000"/>
      <name val="Times New Roman"/>
      <family val="1"/>
      <charset val="186"/>
    </font>
    <font>
      <sz val="9"/>
      <name val="Times New Roman"/>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4">
    <xf numFmtId="0" fontId="0" fillId="0" borderId="0"/>
    <xf numFmtId="0" fontId="2" fillId="0" borderId="0"/>
    <xf numFmtId="0" fontId="7" fillId="0" borderId="0"/>
    <xf numFmtId="0" fontId="9" fillId="0" borderId="0"/>
  </cellStyleXfs>
  <cellXfs count="116">
    <xf numFmtId="0" fontId="0" fillId="0" borderId="0" xfId="0"/>
    <xf numFmtId="0" fontId="3" fillId="0" borderId="0" xfId="0" applyFont="1"/>
    <xf numFmtId="0" fontId="6" fillId="0" borderId="0" xfId="0" applyFont="1"/>
    <xf numFmtId="0" fontId="6" fillId="0" borderId="0" xfId="0" applyFont="1" applyAlignment="1">
      <alignment horizontal="center"/>
    </xf>
    <xf numFmtId="0" fontId="0" fillId="0" borderId="0" xfId="0" applyAlignment="1">
      <alignment horizontal="center"/>
    </xf>
    <xf numFmtId="0" fontId="15" fillId="0" borderId="0" xfId="0" applyFont="1" applyAlignment="1">
      <alignment horizontal="left" wrapText="1"/>
    </xf>
    <xf numFmtId="0" fontId="10" fillId="0" borderId="0" xfId="0" applyFont="1" applyAlignment="1" applyProtection="1">
      <alignment horizontal="center" vertical="center" wrapText="1"/>
      <protection locked="0"/>
    </xf>
    <xf numFmtId="0" fontId="4" fillId="0" borderId="0" xfId="0" applyFont="1" applyAlignment="1" applyProtection="1">
      <alignment horizontal="left" wrapText="1"/>
      <protection locked="0"/>
    </xf>
    <xf numFmtId="0" fontId="10" fillId="0" borderId="0" xfId="0" applyFont="1" applyAlignment="1" applyProtection="1">
      <alignment horizontal="center" vertical="center"/>
      <protection locked="0"/>
    </xf>
    <xf numFmtId="0" fontId="10" fillId="0" borderId="1" xfId="0" applyFont="1" applyBorder="1" applyAlignment="1" applyProtection="1">
      <alignment horizontal="center" wrapText="1"/>
      <protection locked="0"/>
    </xf>
    <xf numFmtId="0" fontId="10" fillId="4" borderId="1" xfId="0" applyFont="1" applyFill="1" applyBorder="1" applyAlignment="1" applyProtection="1">
      <alignment horizontal="center" vertical="center" wrapText="1"/>
      <protection locked="0"/>
    </xf>
    <xf numFmtId="0" fontId="10" fillId="0" borderId="0" xfId="0" applyFont="1" applyAlignment="1" applyProtection="1">
      <alignment horizontal="right" vertical="center" wrapText="1"/>
      <protection locked="0"/>
    </xf>
    <xf numFmtId="0" fontId="19" fillId="0" borderId="0" xfId="0" applyFont="1" applyAlignment="1" applyProtection="1">
      <alignment horizontal="right" vertical="center" wrapText="1"/>
      <protection locked="0"/>
    </xf>
    <xf numFmtId="0" fontId="4" fillId="0" borderId="0" xfId="0" applyFont="1" applyAlignment="1" applyProtection="1">
      <alignment horizontal="right" vertical="center" wrapText="1"/>
      <protection locked="0"/>
    </xf>
    <xf numFmtId="2" fontId="19" fillId="0" borderId="1" xfId="0" applyNumberFormat="1" applyFont="1" applyBorder="1" applyAlignment="1" applyProtection="1">
      <alignment horizontal="center" vertical="center" wrapText="1"/>
      <protection locked="0"/>
    </xf>
    <xf numFmtId="9" fontId="19" fillId="4" borderId="7" xfId="0" applyNumberFormat="1" applyFont="1" applyFill="1" applyBorder="1" applyAlignment="1" applyProtection="1">
      <alignment horizontal="center" wrapText="1"/>
      <protection locked="0"/>
    </xf>
    <xf numFmtId="4" fontId="19" fillId="0" borderId="1" xfId="0" applyNumberFormat="1" applyFont="1" applyBorder="1" applyAlignment="1" applyProtection="1">
      <alignment horizontal="center" wrapText="1"/>
      <protection locked="0"/>
    </xf>
    <xf numFmtId="2" fontId="21" fillId="3" borderId="2" xfId="0" applyNumberFormat="1" applyFont="1" applyFill="1" applyBorder="1" applyAlignment="1">
      <alignment horizontal="center" vertical="center"/>
    </xf>
    <xf numFmtId="2" fontId="21" fillId="2" borderId="1" xfId="0" applyNumberFormat="1" applyFont="1" applyFill="1" applyBorder="1" applyAlignment="1">
      <alignment horizontal="center" vertical="center"/>
    </xf>
    <xf numFmtId="0" fontId="21" fillId="2"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2" fillId="0" borderId="6" xfId="0" applyFont="1" applyBorder="1" applyAlignment="1">
      <alignment horizontal="center" vertical="center" wrapText="1"/>
    </xf>
    <xf numFmtId="0" fontId="5" fillId="0" borderId="1" xfId="0" applyFont="1" applyBorder="1" applyAlignment="1">
      <alignment horizontal="center"/>
    </xf>
    <xf numFmtId="2" fontId="21" fillId="0" borderId="1" xfId="0" applyNumberFormat="1" applyFont="1" applyBorder="1" applyAlignment="1">
      <alignment horizontal="center" vertical="center"/>
    </xf>
    <xf numFmtId="0" fontId="21" fillId="2" borderId="1" xfId="0" applyFont="1" applyFill="1" applyBorder="1" applyAlignment="1">
      <alignment horizontal="center"/>
    </xf>
    <xf numFmtId="0" fontId="5" fillId="2" borderId="1" xfId="0" applyFont="1" applyFill="1" applyBorder="1" applyAlignment="1">
      <alignment horizontal="center"/>
    </xf>
    <xf numFmtId="0" fontId="25" fillId="0" borderId="1" xfId="0" applyFont="1" applyBorder="1"/>
    <xf numFmtId="0" fontId="25" fillId="0" borderId="1" xfId="0" applyFont="1" applyBorder="1" applyAlignment="1">
      <alignment wrapText="1"/>
    </xf>
    <xf numFmtId="0" fontId="4" fillId="0" borderId="0" xfId="0" applyFont="1" applyAlignment="1" applyProtection="1">
      <alignment horizontal="left" wrapText="1"/>
      <protection locked="0"/>
    </xf>
    <xf numFmtId="0" fontId="10" fillId="0" borderId="0" xfId="0" applyFont="1" applyAlignment="1" applyProtection="1">
      <alignment horizontal="center" vertical="center"/>
      <protection locked="0"/>
    </xf>
    <xf numFmtId="0" fontId="10" fillId="0" borderId="0" xfId="0" applyFont="1" applyAlignment="1" applyProtection="1">
      <alignment horizontal="center" vertical="center" wrapText="1"/>
      <protection locked="0"/>
    </xf>
    <xf numFmtId="0" fontId="21" fillId="2"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2" fillId="0" borderId="6" xfId="0" applyFont="1" applyBorder="1" applyAlignment="1">
      <alignment horizontal="center" vertical="center" wrapText="1"/>
    </xf>
    <xf numFmtId="0" fontId="1" fillId="0" borderId="0" xfId="0" applyFont="1"/>
    <xf numFmtId="0" fontId="21" fillId="0" borderId="1" xfId="0" applyFont="1" applyBorder="1" applyAlignment="1">
      <alignment horizontal="left" wrapText="1"/>
    </xf>
    <xf numFmtId="0" fontId="26" fillId="0" borderId="0" xfId="0" applyFont="1" applyAlignment="1" applyProtection="1">
      <alignment horizontal="left" wrapText="1"/>
      <protection locked="0"/>
    </xf>
    <xf numFmtId="0" fontId="28" fillId="0" borderId="0" xfId="0" applyFont="1" applyAlignment="1">
      <alignment horizontal="left" wrapText="1"/>
    </xf>
    <xf numFmtId="0" fontId="26" fillId="0" borderId="0" xfId="0" applyFont="1" applyAlignment="1">
      <alignment horizontal="left" wrapText="1"/>
    </xf>
    <xf numFmtId="0" fontId="29" fillId="0" borderId="0" xfId="0" applyFont="1" applyAlignment="1" applyProtection="1">
      <alignment horizontal="left" wrapText="1"/>
      <protection locked="0"/>
    </xf>
    <xf numFmtId="1" fontId="5" fillId="0" borderId="5" xfId="0" applyNumberFormat="1" applyFont="1" applyBorder="1" applyAlignment="1" applyProtection="1">
      <alignment horizontal="left" vertical="center" wrapText="1"/>
      <protection locked="0"/>
    </xf>
    <xf numFmtId="1" fontId="10" fillId="0" borderId="0" xfId="0" applyNumberFormat="1" applyFont="1" applyAlignment="1" applyProtection="1">
      <alignment horizontal="center" vertical="center"/>
      <protection locked="0"/>
    </xf>
    <xf numFmtId="0" fontId="10" fillId="0" borderId="0" xfId="0" applyFont="1" applyAlignment="1" applyProtection="1">
      <alignment vertical="center" wrapText="1"/>
      <protection locked="0"/>
    </xf>
    <xf numFmtId="0" fontId="5" fillId="0" borderId="0" xfId="0" applyFont="1" applyAlignment="1" applyProtection="1">
      <alignment vertical="center"/>
      <protection locked="0"/>
    </xf>
    <xf numFmtId="0" fontId="10" fillId="0" borderId="0" xfId="0" applyFont="1" applyAlignment="1" applyProtection="1">
      <alignment vertical="center"/>
      <protection locked="0"/>
    </xf>
    <xf numFmtId="1" fontId="10" fillId="0" borderId="1" xfId="0" applyNumberFormat="1" applyFont="1" applyBorder="1" applyAlignment="1" applyProtection="1">
      <alignment horizontal="center" vertical="center"/>
      <protection locked="0"/>
    </xf>
    <xf numFmtId="0" fontId="0" fillId="0" borderId="0" xfId="0" applyAlignment="1">
      <alignment vertical="center"/>
    </xf>
    <xf numFmtId="0" fontId="10" fillId="0" borderId="0" xfId="0" applyFont="1" applyProtection="1">
      <protection locked="0"/>
    </xf>
    <xf numFmtId="0" fontId="10" fillId="4" borderId="5" xfId="0" applyFont="1" applyFill="1" applyBorder="1" applyProtection="1">
      <protection locked="0"/>
    </xf>
    <xf numFmtId="0" fontId="10" fillId="0" borderId="0" xfId="0" applyFont="1" applyAlignment="1" applyProtection="1">
      <alignment horizontal="center"/>
      <protection locked="0"/>
    </xf>
    <xf numFmtId="0" fontId="10" fillId="0" borderId="3" xfId="0" applyFont="1" applyBorder="1" applyAlignment="1" applyProtection="1">
      <alignment horizontal="center" wrapText="1"/>
      <protection locked="0"/>
    </xf>
    <xf numFmtId="0" fontId="0" fillId="0" borderId="4" xfId="0" applyBorder="1" applyAlignment="1">
      <alignment horizontal="center" wrapText="1"/>
    </xf>
    <xf numFmtId="0" fontId="0" fillId="0" borderId="2" xfId="0" applyBorder="1" applyAlignment="1">
      <alignment horizontal="center" wrapText="1"/>
    </xf>
    <xf numFmtId="0" fontId="10" fillId="4" borderId="3" xfId="0" applyFont="1" applyFill="1" applyBorder="1" applyAlignment="1" applyProtection="1">
      <alignment horizontal="center" vertical="center" wrapText="1"/>
      <protection locked="0"/>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4" fillId="0" borderId="0" xfId="0" applyFont="1" applyAlignment="1" applyProtection="1">
      <alignment horizontal="left" wrapText="1"/>
      <protection locked="0"/>
    </xf>
    <xf numFmtId="0" fontId="21" fillId="2"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7" xfId="0" applyFont="1" applyBorder="1" applyAlignment="1">
      <alignment horizontal="center" vertical="center" wrapText="1"/>
    </xf>
    <xf numFmtId="0" fontId="22" fillId="0" borderId="6" xfId="0" applyFont="1" applyBorder="1" applyAlignment="1">
      <alignment horizontal="center" vertical="center" wrapText="1"/>
    </xf>
    <xf numFmtId="0" fontId="10" fillId="0" borderId="0" xfId="0" applyFont="1" applyAlignment="1" applyProtection="1">
      <alignment horizontal="right" vertical="center"/>
      <protection locked="0"/>
    </xf>
    <xf numFmtId="0" fontId="0" fillId="0" borderId="0" xfId="0" applyAlignment="1">
      <alignment horizontal="right" vertical="center"/>
    </xf>
    <xf numFmtId="0" fontId="16" fillId="0" borderId="0" xfId="0" applyFont="1" applyAlignment="1" applyProtection="1">
      <alignment horizontal="center" vertical="center"/>
      <protection locked="0"/>
    </xf>
    <xf numFmtId="0" fontId="17" fillId="0" borderId="0" xfId="0" applyFont="1" applyAlignment="1" applyProtection="1">
      <alignment horizontal="center" vertical="center"/>
      <protection locked="0"/>
    </xf>
    <xf numFmtId="0" fontId="12" fillId="0" borderId="0" xfId="0" applyFont="1" applyAlignment="1" applyProtection="1">
      <alignment horizontal="left" wrapText="1"/>
      <protection locked="0"/>
    </xf>
    <xf numFmtId="0" fontId="15" fillId="0" borderId="0" xfId="0" applyFont="1" applyAlignment="1">
      <alignment horizontal="left" wrapText="1"/>
    </xf>
    <xf numFmtId="0" fontId="4" fillId="0" borderId="1" xfId="0" applyFont="1" applyBorder="1" applyAlignment="1" applyProtection="1">
      <alignment horizontal="right" wrapText="1"/>
      <protection locked="0"/>
    </xf>
    <xf numFmtId="0" fontId="4" fillId="0" borderId="6" xfId="0" applyFont="1" applyBorder="1" applyAlignment="1" applyProtection="1">
      <alignment horizontal="right" wrapText="1"/>
      <protection locked="0"/>
    </xf>
    <xf numFmtId="0" fontId="4" fillId="0" borderId="7" xfId="0" applyFont="1" applyBorder="1" applyAlignment="1" applyProtection="1">
      <alignment horizontal="right" wrapText="1"/>
      <protection locked="0"/>
    </xf>
    <xf numFmtId="0" fontId="4" fillId="0" borderId="0" xfId="0" applyFont="1" applyAlignment="1" applyProtection="1">
      <alignment horizontal="center" wrapText="1"/>
      <protection locked="0"/>
    </xf>
    <xf numFmtId="0" fontId="18" fillId="0" borderId="0" xfId="0" applyFont="1" applyAlignment="1" applyProtection="1">
      <alignment horizontal="center" wrapText="1"/>
      <protection locked="0"/>
    </xf>
    <xf numFmtId="14" fontId="10" fillId="0" borderId="0" xfId="0" applyNumberFormat="1" applyFont="1" applyAlignment="1" applyProtection="1">
      <alignment horizontal="center" vertical="center"/>
      <protection locked="0"/>
    </xf>
    <xf numFmtId="0" fontId="0" fillId="0" borderId="0" xfId="0" applyAlignment="1">
      <alignment horizontal="center" vertical="center"/>
    </xf>
    <xf numFmtId="0" fontId="10" fillId="0" borderId="0" xfId="0" applyFont="1" applyAlignment="1" applyProtection="1">
      <alignment horizontal="center" vertical="center"/>
      <protection locked="0"/>
    </xf>
    <xf numFmtId="0" fontId="10" fillId="0" borderId="0" xfId="0" applyFont="1" applyAlignment="1" applyProtection="1">
      <alignment horizontal="center" vertical="center" wrapText="1"/>
      <protection locked="0"/>
    </xf>
    <xf numFmtId="0" fontId="4" fillId="0" borderId="5" xfId="0" applyFont="1" applyBorder="1" applyAlignment="1" applyProtection="1">
      <alignment horizontal="left" wrapText="1"/>
      <protection locked="0"/>
    </xf>
    <xf numFmtId="0" fontId="10" fillId="0" borderId="1" xfId="0" applyFont="1" applyBorder="1" applyAlignment="1" applyProtection="1">
      <alignment horizontal="left" wrapText="1"/>
      <protection locked="0"/>
    </xf>
    <xf numFmtId="0" fontId="10" fillId="3" borderId="3" xfId="0" applyFont="1" applyFill="1" applyBorder="1" applyAlignment="1" applyProtection="1">
      <alignment horizontal="left" wrapText="1"/>
      <protection locked="0"/>
    </xf>
    <xf numFmtId="0" fontId="0" fillId="3" borderId="4" xfId="0" applyFill="1" applyBorder="1" applyAlignment="1">
      <alignment wrapText="1"/>
    </xf>
    <xf numFmtId="0" fontId="0" fillId="3" borderId="2" xfId="0" applyFill="1" applyBorder="1" applyAlignment="1">
      <alignment wrapText="1"/>
    </xf>
    <xf numFmtId="0" fontId="8" fillId="0" borderId="5" xfId="0" applyFont="1" applyBorder="1" applyAlignment="1">
      <alignment wrapText="1"/>
    </xf>
    <xf numFmtId="1" fontId="23" fillId="0" borderId="3" xfId="0" applyNumberFormat="1" applyFont="1" applyBorder="1" applyAlignment="1" applyProtection="1">
      <alignment horizontal="right" vertical="top" wrapText="1"/>
      <protection locked="0"/>
    </xf>
    <xf numFmtId="1" fontId="23" fillId="0" borderId="4" xfId="0" applyNumberFormat="1" applyFont="1" applyBorder="1" applyAlignment="1" applyProtection="1">
      <alignment horizontal="right" vertical="top" wrapText="1"/>
      <protection locked="0"/>
    </xf>
    <xf numFmtId="0" fontId="0" fillId="0" borderId="2" xfId="0" applyBorder="1" applyAlignment="1">
      <alignment horizontal="right" vertical="top" wrapText="1"/>
    </xf>
    <xf numFmtId="9" fontId="24" fillId="4" borderId="1" xfId="0" applyNumberFormat="1" applyFont="1" applyFill="1" applyBorder="1" applyAlignment="1" applyProtection="1">
      <alignment horizontal="center" vertical="center" wrapText="1"/>
      <protection locked="0"/>
    </xf>
    <xf numFmtId="0" fontId="5" fillId="0" borderId="0" xfId="0" applyFont="1" applyAlignment="1" applyProtection="1">
      <alignment horizontal="left" wrapText="1"/>
      <protection locked="0"/>
    </xf>
    <xf numFmtId="0" fontId="10" fillId="0" borderId="0" xfId="0" applyFont="1" applyAlignment="1" applyProtection="1">
      <alignment horizontal="left" wrapText="1"/>
      <protection locked="0"/>
    </xf>
    <xf numFmtId="0" fontId="30" fillId="0" borderId="3" xfId="0" applyFont="1" applyBorder="1" applyAlignment="1" applyProtection="1">
      <alignment horizontal="center" wrapText="1"/>
      <protection locked="0"/>
    </xf>
    <xf numFmtId="0" fontId="30" fillId="0" borderId="2" xfId="0" applyFont="1" applyBorder="1" applyAlignment="1" applyProtection="1">
      <alignment horizontal="center" wrapText="1"/>
      <protection locked="0"/>
    </xf>
    <xf numFmtId="0" fontId="10" fillId="0" borderId="4" xfId="0" applyFont="1" applyBorder="1" applyAlignment="1" applyProtection="1">
      <alignment horizontal="center" wrapText="1"/>
      <protection locked="0"/>
    </xf>
    <xf numFmtId="0" fontId="10" fillId="0" borderId="2" xfId="0" applyFont="1" applyBorder="1" applyAlignment="1" applyProtection="1">
      <alignment horizontal="center" wrapText="1"/>
      <protection locked="0"/>
    </xf>
    <xf numFmtId="0" fontId="26" fillId="0" borderId="0" xfId="0" applyFont="1" applyAlignment="1" applyProtection="1">
      <alignment horizontal="left" wrapText="1"/>
      <protection locked="0"/>
    </xf>
    <xf numFmtId="0" fontId="26" fillId="0" borderId="0" xfId="0" applyFont="1" applyAlignment="1">
      <alignment horizontal="left" wrapText="1"/>
    </xf>
    <xf numFmtId="0" fontId="29" fillId="0" borderId="0" xfId="0" applyFont="1" applyAlignment="1" applyProtection="1">
      <alignment horizontal="left" wrapText="1"/>
      <protection locked="0"/>
    </xf>
    <xf numFmtId="1" fontId="5" fillId="0" borderId="0" xfId="0" applyNumberFormat="1" applyFont="1" applyAlignment="1" applyProtection="1">
      <alignment horizontal="left" vertical="center" wrapText="1"/>
      <protection locked="0"/>
    </xf>
    <xf numFmtId="0" fontId="10" fillId="4" borderId="3" xfId="0" applyFont="1" applyFill="1" applyBorder="1" applyAlignment="1" applyProtection="1">
      <alignment horizontal="center" wrapText="1"/>
      <protection locked="0"/>
    </xf>
    <xf numFmtId="0" fontId="10" fillId="4" borderId="2" xfId="0" applyFont="1" applyFill="1" applyBorder="1" applyAlignment="1" applyProtection="1">
      <alignment horizontal="center" wrapText="1"/>
      <protection locked="0"/>
    </xf>
    <xf numFmtId="0" fontId="10" fillId="4" borderId="4" xfId="0" applyFont="1" applyFill="1" applyBorder="1" applyAlignment="1" applyProtection="1">
      <alignment horizontal="center" wrapText="1"/>
      <protection locked="0"/>
    </xf>
    <xf numFmtId="0" fontId="30" fillId="0" borderId="3" xfId="0" applyFont="1" applyBorder="1" applyAlignment="1" applyProtection="1">
      <alignment horizontal="left" wrapText="1"/>
      <protection locked="0"/>
    </xf>
    <xf numFmtId="0" fontId="30" fillId="0" borderId="2" xfId="0" applyFont="1" applyBorder="1" applyAlignment="1" applyProtection="1">
      <alignment horizontal="left" wrapText="1"/>
      <protection locked="0"/>
    </xf>
    <xf numFmtId="0" fontId="26" fillId="4" borderId="3" xfId="0" applyFont="1" applyFill="1" applyBorder="1" applyAlignment="1" applyProtection="1">
      <alignment horizontal="center" wrapText="1"/>
      <protection locked="0"/>
    </xf>
    <xf numFmtId="0" fontId="26" fillId="4" borderId="4" xfId="0" applyFont="1" applyFill="1" applyBorder="1" applyAlignment="1" applyProtection="1">
      <alignment horizontal="center" wrapText="1"/>
      <protection locked="0"/>
    </xf>
    <xf numFmtId="0" fontId="26" fillId="4" borderId="2" xfId="0" applyFont="1" applyFill="1" applyBorder="1" applyAlignment="1" applyProtection="1">
      <alignment horizontal="center" wrapText="1"/>
      <protection locked="0"/>
    </xf>
    <xf numFmtId="1" fontId="5" fillId="0" borderId="5" xfId="0" applyNumberFormat="1" applyFont="1" applyBorder="1" applyAlignment="1" applyProtection="1">
      <alignment horizontal="left" vertical="center" wrapText="1"/>
      <protection locked="0"/>
    </xf>
    <xf numFmtId="0" fontId="29" fillId="0" borderId="8" xfId="0" applyFont="1" applyBorder="1" applyAlignment="1">
      <alignment horizontal="left" wrapText="1"/>
    </xf>
    <xf numFmtId="1" fontId="10" fillId="4" borderId="3" xfId="0" applyNumberFormat="1" applyFont="1" applyFill="1" applyBorder="1" applyAlignment="1" applyProtection="1">
      <alignment horizontal="center" vertical="center"/>
      <protection locked="0"/>
    </xf>
    <xf numFmtId="0" fontId="0" fillId="0" borderId="2" xfId="0" applyBorder="1" applyAlignment="1">
      <alignment horizontal="center" vertical="center"/>
    </xf>
    <xf numFmtId="0" fontId="10" fillId="4" borderId="3" xfId="0" applyFont="1" applyFill="1" applyBorder="1" applyAlignment="1" applyProtection="1">
      <alignment horizontal="center" vertical="center"/>
      <protection locked="0"/>
    </xf>
    <xf numFmtId="0" fontId="10" fillId="4" borderId="4" xfId="0" applyFont="1" applyFill="1" applyBorder="1" applyAlignment="1" applyProtection="1">
      <alignment horizontal="center" vertical="center"/>
      <protection locked="0"/>
    </xf>
    <xf numFmtId="0" fontId="10" fillId="4" borderId="2" xfId="0" applyFont="1" applyFill="1" applyBorder="1" applyAlignment="1" applyProtection="1">
      <alignment horizontal="center" vertical="center"/>
      <protection locked="0"/>
    </xf>
    <xf numFmtId="1" fontId="32" fillId="0" borderId="8" xfId="0" applyNumberFormat="1" applyFont="1" applyBorder="1" applyAlignment="1" applyProtection="1">
      <alignment horizontal="left" vertical="center" wrapText="1"/>
      <protection locked="0"/>
    </xf>
    <xf numFmtId="1" fontId="10" fillId="0" borderId="0" xfId="0" applyNumberFormat="1" applyFont="1" applyAlignment="1" applyProtection="1">
      <alignment horizontal="left" vertical="top" wrapText="1"/>
      <protection locked="0"/>
    </xf>
    <xf numFmtId="0" fontId="0" fillId="0" borderId="0" xfId="0" applyAlignment="1">
      <alignment horizontal="left" vertical="top"/>
    </xf>
    <xf numFmtId="1" fontId="10" fillId="0" borderId="0" xfId="0" applyNumberFormat="1" applyFont="1" applyAlignment="1" applyProtection="1">
      <alignment horizontal="left" vertical="top"/>
      <protection locked="0"/>
    </xf>
    <xf numFmtId="0" fontId="10" fillId="4" borderId="1" xfId="0" applyFont="1" applyFill="1" applyBorder="1" applyAlignment="1" applyProtection="1">
      <alignment horizontal="center" vertical="center"/>
      <protection locked="0"/>
    </xf>
  </cellXfs>
  <cellStyles count="4">
    <cellStyle name="Excel Built-in Normal" xfId="3" xr:uid="{00000000-0005-0000-0000-000000000000}"/>
    <cellStyle name="Įprastas"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115"/>
  <sheetViews>
    <sheetView tabSelected="1" topLeftCell="A7" workbookViewId="0">
      <selection activeCell="C20" sqref="C20:F20"/>
    </sheetView>
  </sheetViews>
  <sheetFormatPr defaultRowHeight="14.4" x14ac:dyDescent="0.3"/>
  <cols>
    <col min="1" max="1" width="8" customWidth="1"/>
    <col min="2" max="2" width="36.33203125" customWidth="1"/>
    <col min="3" max="3" width="9.33203125" customWidth="1"/>
    <col min="4" max="4" width="9" style="4" customWidth="1"/>
    <col min="5" max="5" width="12.109375" customWidth="1"/>
    <col min="6" max="6" width="12.33203125" customWidth="1"/>
  </cols>
  <sheetData>
    <row r="2" spans="1:6" x14ac:dyDescent="0.3">
      <c r="A2" s="61" t="s">
        <v>33</v>
      </c>
      <c r="B2" s="62"/>
      <c r="C2" s="62"/>
      <c r="D2" s="62"/>
      <c r="E2" s="62"/>
      <c r="F2" s="62"/>
    </row>
    <row r="3" spans="1:6" ht="70.95" customHeight="1" x14ac:dyDescent="0.3">
      <c r="A3" s="65" t="s">
        <v>37</v>
      </c>
      <c r="B3" s="65"/>
      <c r="C3" s="65"/>
      <c r="D3" s="65"/>
      <c r="E3" s="65"/>
      <c r="F3" s="65"/>
    </row>
    <row r="4" spans="1:6" x14ac:dyDescent="0.3">
      <c r="A4" s="56" t="s">
        <v>2</v>
      </c>
      <c r="B4" s="66"/>
      <c r="C4" s="5"/>
      <c r="D4" s="6"/>
      <c r="E4" s="6"/>
      <c r="F4" s="6"/>
    </row>
    <row r="5" spans="1:6" ht="15.6" x14ac:dyDescent="0.3">
      <c r="A5" s="63" t="s">
        <v>3</v>
      </c>
      <c r="B5" s="64"/>
      <c r="C5" s="64"/>
      <c r="D5" s="64"/>
      <c r="E5" s="64"/>
      <c r="F5" s="64"/>
    </row>
    <row r="6" spans="1:6" ht="26.4" customHeight="1" x14ac:dyDescent="0.3">
      <c r="A6" s="70" t="s">
        <v>60</v>
      </c>
      <c r="B6" s="71"/>
      <c r="C6" s="71"/>
      <c r="D6" s="71"/>
      <c r="E6" s="71"/>
      <c r="F6" s="71"/>
    </row>
    <row r="7" spans="1:6" x14ac:dyDescent="0.3">
      <c r="A7" s="72">
        <v>44659</v>
      </c>
      <c r="B7" s="73"/>
      <c r="C7" s="73"/>
      <c r="D7" s="73"/>
      <c r="E7" s="73"/>
      <c r="F7" s="73"/>
    </row>
    <row r="8" spans="1:6" x14ac:dyDescent="0.3">
      <c r="A8" s="74" t="s">
        <v>4</v>
      </c>
      <c r="B8" s="73"/>
      <c r="C8" s="73"/>
      <c r="D8" s="73"/>
      <c r="E8" s="73"/>
      <c r="F8" s="73"/>
    </row>
    <row r="9" spans="1:6" ht="15" customHeight="1" x14ac:dyDescent="0.3">
      <c r="A9" s="75" t="s">
        <v>102</v>
      </c>
      <c r="B9" s="73"/>
      <c r="C9" s="73"/>
      <c r="D9" s="73"/>
      <c r="E9" s="73"/>
      <c r="F9" s="73"/>
    </row>
    <row r="10" spans="1:6" x14ac:dyDescent="0.3">
      <c r="A10" s="75" t="s">
        <v>5</v>
      </c>
      <c r="B10" s="73"/>
      <c r="C10" s="73"/>
      <c r="D10" s="73"/>
      <c r="E10" s="73"/>
      <c r="F10" s="73"/>
    </row>
    <row r="11" spans="1:6" x14ac:dyDescent="0.3">
      <c r="A11" s="76" t="s">
        <v>6</v>
      </c>
      <c r="B11" s="76"/>
      <c r="C11" s="7"/>
      <c r="D11" s="8"/>
      <c r="E11" s="8"/>
      <c r="F11" s="6"/>
    </row>
    <row r="12" spans="1:6" ht="34.950000000000003" customHeight="1" x14ac:dyDescent="0.3">
      <c r="A12" s="77" t="s">
        <v>7</v>
      </c>
      <c r="B12" s="77"/>
      <c r="C12" s="78" t="s">
        <v>97</v>
      </c>
      <c r="D12" s="79"/>
      <c r="E12" s="79"/>
      <c r="F12" s="80"/>
    </row>
    <row r="13" spans="1:6" ht="40.950000000000003" customHeight="1" x14ac:dyDescent="0.3">
      <c r="A13" s="77" t="s">
        <v>8</v>
      </c>
      <c r="B13" s="77"/>
      <c r="C13" s="78">
        <v>304437662</v>
      </c>
      <c r="D13" s="79"/>
      <c r="E13" s="79"/>
      <c r="F13" s="80"/>
    </row>
    <row r="14" spans="1:6" ht="13.95" customHeight="1" x14ac:dyDescent="0.3">
      <c r="A14" s="77" t="s">
        <v>9</v>
      </c>
      <c r="B14" s="77"/>
      <c r="C14" s="78" t="s">
        <v>98</v>
      </c>
      <c r="D14" s="79"/>
      <c r="E14" s="79"/>
      <c r="F14" s="80"/>
    </row>
    <row r="15" spans="1:6" ht="27.6" customHeight="1" x14ac:dyDescent="0.3">
      <c r="A15" s="77" t="s">
        <v>10</v>
      </c>
      <c r="B15" s="77"/>
      <c r="C15" s="78"/>
      <c r="D15" s="79"/>
      <c r="E15" s="79"/>
      <c r="F15" s="80"/>
    </row>
    <row r="16" spans="1:6" ht="31.2" customHeight="1" x14ac:dyDescent="0.3">
      <c r="A16" s="77" t="s">
        <v>11</v>
      </c>
      <c r="B16" s="77"/>
      <c r="C16" s="78" t="s">
        <v>99</v>
      </c>
      <c r="D16" s="79"/>
      <c r="E16" s="79"/>
      <c r="F16" s="80"/>
    </row>
    <row r="17" spans="1:6" ht="27" customHeight="1" x14ac:dyDescent="0.3">
      <c r="A17" s="77" t="s">
        <v>12</v>
      </c>
      <c r="B17" s="77"/>
      <c r="C17" s="78" t="s">
        <v>1</v>
      </c>
      <c r="D17" s="79"/>
      <c r="E17" s="79"/>
      <c r="F17" s="80"/>
    </row>
    <row r="18" spans="1:6" x14ac:dyDescent="0.3">
      <c r="A18" s="77" t="s">
        <v>13</v>
      </c>
      <c r="B18" s="77"/>
      <c r="C18" s="78" t="s">
        <v>100</v>
      </c>
      <c r="D18" s="79"/>
      <c r="E18" s="79"/>
      <c r="F18" s="80"/>
    </row>
    <row r="19" spans="1:6" ht="28.2" customHeight="1" x14ac:dyDescent="0.3">
      <c r="A19" s="77" t="s">
        <v>14</v>
      </c>
      <c r="B19" s="77"/>
      <c r="C19" s="78" t="s">
        <v>1</v>
      </c>
      <c r="D19" s="79"/>
      <c r="E19" s="79"/>
      <c r="F19" s="80"/>
    </row>
    <row r="20" spans="1:6" ht="27.6" customHeight="1" x14ac:dyDescent="0.3">
      <c r="A20" s="77" t="s">
        <v>15</v>
      </c>
      <c r="B20" s="77"/>
      <c r="C20" s="78" t="s">
        <v>1</v>
      </c>
      <c r="D20" s="79"/>
      <c r="E20" s="79"/>
      <c r="F20" s="80"/>
    </row>
    <row r="21" spans="1:6" ht="31.2" customHeight="1" x14ac:dyDescent="0.3">
      <c r="A21" s="77" t="s">
        <v>16</v>
      </c>
      <c r="B21" s="77"/>
      <c r="C21" s="78" t="s">
        <v>101</v>
      </c>
      <c r="D21" s="79"/>
      <c r="E21" s="79"/>
      <c r="F21" s="80"/>
    </row>
    <row r="22" spans="1:6" ht="90.6" customHeight="1" x14ac:dyDescent="0.3">
      <c r="A22" s="86" t="s">
        <v>17</v>
      </c>
      <c r="B22" s="87"/>
      <c r="C22" s="87"/>
      <c r="D22" s="87"/>
      <c r="E22" s="87"/>
      <c r="F22" s="87"/>
    </row>
    <row r="23" spans="1:6" x14ac:dyDescent="0.3">
      <c r="A23" s="76" t="s">
        <v>18</v>
      </c>
      <c r="B23" s="76"/>
      <c r="C23" s="76"/>
      <c r="D23" s="76"/>
      <c r="E23" s="81"/>
      <c r="F23" s="81"/>
    </row>
    <row r="24" spans="1:6" ht="44.4" customHeight="1" x14ac:dyDescent="0.3">
      <c r="A24" s="9" t="s">
        <v>36</v>
      </c>
      <c r="B24" s="9" t="s">
        <v>19</v>
      </c>
      <c r="C24" s="50" t="s">
        <v>20</v>
      </c>
      <c r="D24" s="51"/>
      <c r="E24" s="51"/>
      <c r="F24" s="52"/>
    </row>
    <row r="25" spans="1:6" x14ac:dyDescent="0.3">
      <c r="A25" s="9" t="s">
        <v>21</v>
      </c>
      <c r="B25" s="10"/>
      <c r="C25" s="53"/>
      <c r="D25" s="54"/>
      <c r="E25" s="54"/>
      <c r="F25" s="55"/>
    </row>
    <row r="26" spans="1:6" x14ac:dyDescent="0.3">
      <c r="A26" s="9" t="s">
        <v>22</v>
      </c>
      <c r="B26" s="10"/>
      <c r="C26" s="53"/>
      <c r="D26" s="54"/>
      <c r="E26" s="54"/>
      <c r="F26" s="55"/>
    </row>
    <row r="27" spans="1:6" x14ac:dyDescent="0.3">
      <c r="A27" s="9" t="s">
        <v>23</v>
      </c>
      <c r="B27" s="10"/>
      <c r="C27" s="53"/>
      <c r="D27" s="54"/>
      <c r="E27" s="54"/>
      <c r="F27" s="55"/>
    </row>
    <row r="28" spans="1:6" x14ac:dyDescent="0.3">
      <c r="A28" s="6"/>
      <c r="B28" s="6"/>
      <c r="C28" s="6"/>
      <c r="D28" s="6"/>
      <c r="E28" s="6"/>
      <c r="F28" s="6"/>
    </row>
    <row r="29" spans="1:6" x14ac:dyDescent="0.3">
      <c r="A29" s="56" t="s">
        <v>24</v>
      </c>
      <c r="B29" s="56"/>
      <c r="C29" s="7"/>
      <c r="D29" s="6"/>
      <c r="E29" s="11"/>
      <c r="F29" s="12"/>
    </row>
    <row r="30" spans="1:6" s="1" customFormat="1" ht="14.4" customHeight="1" x14ac:dyDescent="0.3">
      <c r="A30" s="2"/>
      <c r="B30" s="2"/>
      <c r="C30" s="2"/>
      <c r="D30" s="3"/>
      <c r="E30" s="2"/>
      <c r="F30" s="13" t="s">
        <v>25</v>
      </c>
    </row>
    <row r="31" spans="1:6" s="1" customFormat="1" ht="49.95" customHeight="1" x14ac:dyDescent="0.3">
      <c r="A31" s="57" t="s">
        <v>26</v>
      </c>
      <c r="B31" s="58" t="s">
        <v>30</v>
      </c>
      <c r="C31" s="59" t="s">
        <v>0</v>
      </c>
      <c r="D31" s="59" t="s">
        <v>31</v>
      </c>
      <c r="E31" s="57" t="s">
        <v>34</v>
      </c>
      <c r="F31" s="57" t="s">
        <v>35</v>
      </c>
    </row>
    <row r="32" spans="1:6" s="1" customFormat="1" ht="15" customHeight="1" x14ac:dyDescent="0.3">
      <c r="A32" s="57"/>
      <c r="B32" s="58"/>
      <c r="C32" s="60"/>
      <c r="D32" s="60"/>
      <c r="E32" s="57"/>
      <c r="F32" s="57"/>
    </row>
    <row r="33" spans="1:6" s="1" customFormat="1" ht="15" customHeight="1" x14ac:dyDescent="0.3">
      <c r="A33" s="19">
        <v>1</v>
      </c>
      <c r="B33" s="20">
        <v>2</v>
      </c>
      <c r="C33" s="21">
        <v>3</v>
      </c>
      <c r="D33" s="21">
        <v>4</v>
      </c>
      <c r="E33" s="19">
        <v>5</v>
      </c>
      <c r="F33" s="19">
        <v>6</v>
      </c>
    </row>
    <row r="34" spans="1:6" s="1" customFormat="1" ht="18" customHeight="1" x14ac:dyDescent="0.3">
      <c r="A34" s="22">
        <v>1</v>
      </c>
      <c r="B34" s="26" t="s">
        <v>39</v>
      </c>
      <c r="C34" s="23" t="s">
        <v>32</v>
      </c>
      <c r="D34" s="24">
        <v>37</v>
      </c>
      <c r="E34" s="17">
        <v>19.97</v>
      </c>
      <c r="F34" s="18">
        <f t="shared" ref="F34:F49" si="0">SUM(D34*E34)</f>
        <v>738.89</v>
      </c>
    </row>
    <row r="35" spans="1:6" s="1" customFormat="1" ht="18" customHeight="1" x14ac:dyDescent="0.3">
      <c r="A35" s="22">
        <v>2</v>
      </c>
      <c r="B35" s="26" t="s">
        <v>40</v>
      </c>
      <c r="C35" s="23" t="s">
        <v>32</v>
      </c>
      <c r="D35" s="25">
        <v>33</v>
      </c>
      <c r="E35" s="17">
        <v>28.78</v>
      </c>
      <c r="F35" s="18">
        <f>SUM(D35*E35)</f>
        <v>949.74</v>
      </c>
    </row>
    <row r="36" spans="1:6" s="1" customFormat="1" ht="16.2" customHeight="1" x14ac:dyDescent="0.3">
      <c r="A36" s="22">
        <v>3</v>
      </c>
      <c r="B36" s="26" t="s">
        <v>41</v>
      </c>
      <c r="C36" s="23" t="s">
        <v>32</v>
      </c>
      <c r="D36" s="25">
        <v>38</v>
      </c>
      <c r="E36" s="17">
        <v>49.33</v>
      </c>
      <c r="F36" s="18">
        <f t="shared" si="0"/>
        <v>1874.54</v>
      </c>
    </row>
    <row r="37" spans="1:6" s="1" customFormat="1" ht="18" customHeight="1" x14ac:dyDescent="0.3">
      <c r="A37" s="22">
        <v>4</v>
      </c>
      <c r="B37" s="26" t="s">
        <v>42</v>
      </c>
      <c r="C37" s="23" t="s">
        <v>32</v>
      </c>
      <c r="D37" s="25">
        <v>33</v>
      </c>
      <c r="E37" s="17">
        <v>23.15</v>
      </c>
      <c r="F37" s="18">
        <f t="shared" si="0"/>
        <v>763.94999999999993</v>
      </c>
    </row>
    <row r="38" spans="1:6" s="1" customFormat="1" ht="18.600000000000001" customHeight="1" x14ac:dyDescent="0.3">
      <c r="A38" s="22">
        <v>5</v>
      </c>
      <c r="B38" s="26" t="s">
        <v>43</v>
      </c>
      <c r="C38" s="23" t="s">
        <v>32</v>
      </c>
      <c r="D38" s="25">
        <v>33</v>
      </c>
      <c r="E38" s="17">
        <v>38.549999999999997</v>
      </c>
      <c r="F38" s="18">
        <f t="shared" si="0"/>
        <v>1272.1499999999999</v>
      </c>
    </row>
    <row r="39" spans="1:6" s="1" customFormat="1" ht="18" customHeight="1" x14ac:dyDescent="0.3">
      <c r="A39" s="22">
        <v>6</v>
      </c>
      <c r="B39" s="26" t="s">
        <v>44</v>
      </c>
      <c r="C39" s="23" t="s">
        <v>32</v>
      </c>
      <c r="D39" s="25">
        <v>35</v>
      </c>
      <c r="E39" s="17">
        <v>71.72</v>
      </c>
      <c r="F39" s="18">
        <f t="shared" si="0"/>
        <v>2510.1999999999998</v>
      </c>
    </row>
    <row r="40" spans="1:6" s="1" customFormat="1" ht="18" customHeight="1" x14ac:dyDescent="0.3">
      <c r="A40" s="22">
        <v>7</v>
      </c>
      <c r="B40" s="26" t="s">
        <v>45</v>
      </c>
      <c r="C40" s="23" t="s">
        <v>32</v>
      </c>
      <c r="D40" s="25">
        <v>33</v>
      </c>
      <c r="E40" s="17">
        <v>30.71</v>
      </c>
      <c r="F40" s="18">
        <f t="shared" si="0"/>
        <v>1013.4300000000001</v>
      </c>
    </row>
    <row r="41" spans="1:6" s="1" customFormat="1" ht="18" customHeight="1" x14ac:dyDescent="0.3">
      <c r="A41" s="22">
        <v>8</v>
      </c>
      <c r="B41" s="26" t="s">
        <v>46</v>
      </c>
      <c r="C41" s="23" t="s">
        <v>32</v>
      </c>
      <c r="D41" s="25">
        <v>33</v>
      </c>
      <c r="E41" s="17">
        <v>54.1</v>
      </c>
      <c r="F41" s="18">
        <f t="shared" si="0"/>
        <v>1785.3</v>
      </c>
    </row>
    <row r="42" spans="1:6" s="1" customFormat="1" ht="17.399999999999999" customHeight="1" x14ac:dyDescent="0.3">
      <c r="A42" s="22">
        <v>9</v>
      </c>
      <c r="B42" s="26" t="s">
        <v>47</v>
      </c>
      <c r="C42" s="23" t="s">
        <v>32</v>
      </c>
      <c r="D42" s="25">
        <v>32</v>
      </c>
      <c r="E42" s="17">
        <v>103.87</v>
      </c>
      <c r="F42" s="18">
        <f t="shared" si="0"/>
        <v>3323.84</v>
      </c>
    </row>
    <row r="43" spans="1:6" s="1" customFormat="1" ht="40.950000000000003" customHeight="1" x14ac:dyDescent="0.3">
      <c r="A43" s="22">
        <v>10</v>
      </c>
      <c r="B43" s="27" t="s">
        <v>55</v>
      </c>
      <c r="C43" s="23" t="s">
        <v>32</v>
      </c>
      <c r="D43" s="25">
        <v>28</v>
      </c>
      <c r="E43" s="17">
        <v>83.94</v>
      </c>
      <c r="F43" s="18">
        <f t="shared" si="0"/>
        <v>2350.3199999999997</v>
      </c>
    </row>
    <row r="44" spans="1:6" s="1" customFormat="1" ht="43.95" customHeight="1" x14ac:dyDescent="0.3">
      <c r="A44" s="22">
        <v>11</v>
      </c>
      <c r="B44" s="27" t="s">
        <v>54</v>
      </c>
      <c r="C44" s="23" t="s">
        <v>32</v>
      </c>
      <c r="D44" s="25">
        <v>29</v>
      </c>
      <c r="E44" s="17">
        <v>188.28</v>
      </c>
      <c r="F44" s="18">
        <f t="shared" si="0"/>
        <v>5460.12</v>
      </c>
    </row>
    <row r="45" spans="1:6" s="1" customFormat="1" ht="18" customHeight="1" x14ac:dyDescent="0.3">
      <c r="A45" s="22">
        <v>12</v>
      </c>
      <c r="B45" s="26" t="s">
        <v>48</v>
      </c>
      <c r="C45" s="23" t="s">
        <v>32</v>
      </c>
      <c r="D45" s="25">
        <v>54</v>
      </c>
      <c r="E45" s="17">
        <v>13.26</v>
      </c>
      <c r="F45" s="18">
        <f t="shared" si="0"/>
        <v>716.04</v>
      </c>
    </row>
    <row r="46" spans="1:6" s="1" customFormat="1" ht="18" customHeight="1" x14ac:dyDescent="0.3">
      <c r="A46" s="22">
        <v>13</v>
      </c>
      <c r="B46" s="26" t="s">
        <v>49</v>
      </c>
      <c r="C46" s="23" t="s">
        <v>32</v>
      </c>
      <c r="D46" s="25">
        <v>51</v>
      </c>
      <c r="E46" s="17">
        <v>24.25</v>
      </c>
      <c r="F46" s="18">
        <f t="shared" si="0"/>
        <v>1236.75</v>
      </c>
    </row>
    <row r="47" spans="1:6" s="1" customFormat="1" ht="18" customHeight="1" x14ac:dyDescent="0.3">
      <c r="A47" s="22">
        <v>14</v>
      </c>
      <c r="B47" s="26" t="s">
        <v>50</v>
      </c>
      <c r="C47" s="23" t="s">
        <v>32</v>
      </c>
      <c r="D47" s="25">
        <v>46</v>
      </c>
      <c r="E47" s="17">
        <v>31.01</v>
      </c>
      <c r="F47" s="18">
        <f t="shared" si="0"/>
        <v>1426.46</v>
      </c>
    </row>
    <row r="48" spans="1:6" s="1" customFormat="1" ht="18" customHeight="1" x14ac:dyDescent="0.3">
      <c r="A48" s="22">
        <v>15</v>
      </c>
      <c r="B48" s="26" t="s">
        <v>51</v>
      </c>
      <c r="C48" s="23" t="s">
        <v>32</v>
      </c>
      <c r="D48" s="25">
        <v>39</v>
      </c>
      <c r="E48" s="17">
        <v>38.06</v>
      </c>
      <c r="F48" s="18">
        <f t="shared" si="0"/>
        <v>1484.3400000000001</v>
      </c>
    </row>
    <row r="49" spans="1:6" s="1" customFormat="1" ht="26.4" customHeight="1" x14ac:dyDescent="0.3">
      <c r="A49" s="22">
        <v>16</v>
      </c>
      <c r="B49" s="27" t="s">
        <v>56</v>
      </c>
      <c r="C49" s="23" t="s">
        <v>32</v>
      </c>
      <c r="D49" s="25">
        <v>47</v>
      </c>
      <c r="E49" s="17">
        <v>21.8</v>
      </c>
      <c r="F49" s="18">
        <f t="shared" si="0"/>
        <v>1024.6000000000001</v>
      </c>
    </row>
    <row r="50" spans="1:6" s="1" customFormat="1" ht="28.2" customHeight="1" x14ac:dyDescent="0.3">
      <c r="A50" s="22">
        <v>17</v>
      </c>
      <c r="B50" s="27" t="s">
        <v>52</v>
      </c>
      <c r="C50" s="23" t="s">
        <v>32</v>
      </c>
      <c r="D50" s="25">
        <v>57</v>
      </c>
      <c r="E50" s="17">
        <v>11.57</v>
      </c>
      <c r="F50" s="18">
        <f t="shared" ref="F50:F53" si="1">SUM(D50*E50)</f>
        <v>659.49</v>
      </c>
    </row>
    <row r="51" spans="1:6" s="1" customFormat="1" ht="25.95" customHeight="1" x14ac:dyDescent="0.3">
      <c r="A51" s="22">
        <v>18</v>
      </c>
      <c r="B51" s="27" t="s">
        <v>59</v>
      </c>
      <c r="C51" s="23" t="s">
        <v>32</v>
      </c>
      <c r="D51" s="25">
        <v>37</v>
      </c>
      <c r="E51" s="17">
        <v>40.1</v>
      </c>
      <c r="F51" s="18">
        <f t="shared" si="1"/>
        <v>1483.7</v>
      </c>
    </row>
    <row r="52" spans="1:6" s="1" customFormat="1" ht="28.95" customHeight="1" x14ac:dyDescent="0.3">
      <c r="A52" s="22">
        <v>19</v>
      </c>
      <c r="B52" s="27" t="s">
        <v>57</v>
      </c>
      <c r="C52" s="23" t="s">
        <v>32</v>
      </c>
      <c r="D52" s="25">
        <v>18</v>
      </c>
      <c r="E52" s="17">
        <v>71.5</v>
      </c>
      <c r="F52" s="18">
        <f t="shared" si="1"/>
        <v>1287</v>
      </c>
    </row>
    <row r="53" spans="1:6" s="1" customFormat="1" ht="27" customHeight="1" x14ac:dyDescent="0.3">
      <c r="A53" s="22">
        <v>20</v>
      </c>
      <c r="B53" s="27" t="s">
        <v>58</v>
      </c>
      <c r="C53" s="23" t="s">
        <v>32</v>
      </c>
      <c r="D53" s="25">
        <v>17</v>
      </c>
      <c r="E53" s="17">
        <v>40.1</v>
      </c>
      <c r="F53" s="18">
        <f t="shared" si="1"/>
        <v>681.7</v>
      </c>
    </row>
    <row r="54" spans="1:6" s="1" customFormat="1" ht="28.95" customHeight="1" x14ac:dyDescent="0.3">
      <c r="A54" s="22">
        <v>21</v>
      </c>
      <c r="B54" s="27" t="s">
        <v>58</v>
      </c>
      <c r="C54" s="23" t="s">
        <v>32</v>
      </c>
      <c r="D54" s="25">
        <v>24</v>
      </c>
      <c r="E54" s="17">
        <v>40.1</v>
      </c>
      <c r="F54" s="18">
        <f t="shared" ref="F54" si="2">SUM(D54*E54)</f>
        <v>962.40000000000009</v>
      </c>
    </row>
    <row r="55" spans="1:6" s="1" customFormat="1" ht="18" customHeight="1" x14ac:dyDescent="0.3">
      <c r="A55" s="22">
        <v>22</v>
      </c>
      <c r="B55" s="26" t="s">
        <v>53</v>
      </c>
      <c r="C55" s="23" t="s">
        <v>32</v>
      </c>
      <c r="D55" s="25">
        <v>22</v>
      </c>
      <c r="E55" s="17">
        <v>32.1</v>
      </c>
      <c r="F55" s="18">
        <f t="shared" ref="F55" si="3">SUM(D55*E55)</f>
        <v>706.2</v>
      </c>
    </row>
    <row r="56" spans="1:6" s="1" customFormat="1" ht="18" customHeight="1" x14ac:dyDescent="0.3">
      <c r="A56" s="68" t="s">
        <v>27</v>
      </c>
      <c r="B56" s="68"/>
      <c r="C56" s="68"/>
      <c r="D56" s="68"/>
      <c r="E56" s="67"/>
      <c r="F56" s="14">
        <f>SUM(F34:F55)</f>
        <v>33711.159999999996</v>
      </c>
    </row>
    <row r="57" spans="1:6" s="1" customFormat="1" ht="18" customHeight="1" x14ac:dyDescent="0.3">
      <c r="A57" s="69" t="s">
        <v>28</v>
      </c>
      <c r="B57" s="69"/>
      <c r="C57" s="69"/>
      <c r="D57" s="69"/>
      <c r="E57" s="69"/>
      <c r="F57" s="15">
        <v>0.21</v>
      </c>
    </row>
    <row r="58" spans="1:6" s="1" customFormat="1" ht="18" customHeight="1" x14ac:dyDescent="0.3">
      <c r="A58" s="67" t="s">
        <v>29</v>
      </c>
      <c r="B58" s="67"/>
      <c r="C58" s="67"/>
      <c r="D58" s="67"/>
      <c r="E58" s="67"/>
      <c r="F58" s="16">
        <f>(F56*F57)+F56</f>
        <v>40790.503599999996</v>
      </c>
    </row>
    <row r="59" spans="1:6" s="1" customFormat="1" ht="44.4" customHeight="1" x14ac:dyDescent="0.3">
      <c r="A59" s="82" t="s">
        <v>38</v>
      </c>
      <c r="B59" s="83"/>
      <c r="C59" s="84"/>
      <c r="D59" s="85">
        <v>0.03</v>
      </c>
      <c r="E59" s="85"/>
      <c r="F59" s="85"/>
    </row>
    <row r="61" spans="1:6" ht="18.600000000000001" customHeight="1" x14ac:dyDescent="0.3">
      <c r="A61" s="56" t="s">
        <v>61</v>
      </c>
      <c r="B61" s="56"/>
      <c r="C61" s="28"/>
      <c r="D61" s="30"/>
      <c r="E61" s="11"/>
      <c r="F61" s="12"/>
    </row>
    <row r="62" spans="1:6" s="34" customFormat="1" ht="14.4" customHeight="1" x14ac:dyDescent="0.3">
      <c r="A62" s="2"/>
      <c r="B62" s="2"/>
      <c r="C62" s="2"/>
      <c r="D62" s="3"/>
      <c r="E62" s="2"/>
      <c r="F62" s="13" t="s">
        <v>62</v>
      </c>
    </row>
    <row r="63" spans="1:6" s="34" customFormat="1" ht="49.95" customHeight="1" x14ac:dyDescent="0.3">
      <c r="A63" s="57" t="s">
        <v>26</v>
      </c>
      <c r="B63" s="58" t="s">
        <v>30</v>
      </c>
      <c r="C63" s="59" t="s">
        <v>0</v>
      </c>
      <c r="D63" s="59" t="s">
        <v>31</v>
      </c>
      <c r="E63" s="57" t="s">
        <v>69</v>
      </c>
      <c r="F63" s="57" t="s">
        <v>35</v>
      </c>
    </row>
    <row r="64" spans="1:6" s="34" customFormat="1" ht="15" customHeight="1" x14ac:dyDescent="0.3">
      <c r="A64" s="57"/>
      <c r="B64" s="58"/>
      <c r="C64" s="60"/>
      <c r="D64" s="60"/>
      <c r="E64" s="57"/>
      <c r="F64" s="57"/>
    </row>
    <row r="65" spans="1:6" s="34" customFormat="1" ht="15" customHeight="1" x14ac:dyDescent="0.3">
      <c r="A65" s="31">
        <v>1</v>
      </c>
      <c r="B65" s="32">
        <v>2</v>
      </c>
      <c r="C65" s="33">
        <v>3</v>
      </c>
      <c r="D65" s="33">
        <v>4</v>
      </c>
      <c r="E65" s="31">
        <v>5</v>
      </c>
      <c r="F65" s="31">
        <v>6</v>
      </c>
    </row>
    <row r="66" spans="1:6" s="34" customFormat="1" ht="28.2" customHeight="1" x14ac:dyDescent="0.3">
      <c r="A66" s="22">
        <v>1</v>
      </c>
      <c r="B66" s="35" t="s">
        <v>63</v>
      </c>
      <c r="C66" s="23" t="s">
        <v>64</v>
      </c>
      <c r="D66" s="24">
        <v>50</v>
      </c>
      <c r="E66" s="17">
        <v>2</v>
      </c>
      <c r="F66" s="18">
        <f t="shared" ref="F66:F70" si="4">SUM(D66*E66)</f>
        <v>100</v>
      </c>
    </row>
    <row r="67" spans="1:6" s="34" customFormat="1" ht="25.95" customHeight="1" x14ac:dyDescent="0.3">
      <c r="A67" s="22">
        <v>2</v>
      </c>
      <c r="B67" s="35" t="s">
        <v>65</v>
      </c>
      <c r="C67" s="23" t="s">
        <v>64</v>
      </c>
      <c r="D67" s="24">
        <v>50</v>
      </c>
      <c r="E67" s="17">
        <v>1.78</v>
      </c>
      <c r="F67" s="18">
        <f t="shared" si="4"/>
        <v>89</v>
      </c>
    </row>
    <row r="68" spans="1:6" s="34" customFormat="1" ht="30" customHeight="1" x14ac:dyDescent="0.3">
      <c r="A68" s="22">
        <v>3</v>
      </c>
      <c r="B68" s="35" t="s">
        <v>66</v>
      </c>
      <c r="C68" s="23" t="s">
        <v>64</v>
      </c>
      <c r="D68" s="24">
        <v>50</v>
      </c>
      <c r="E68" s="17">
        <v>1.68</v>
      </c>
      <c r="F68" s="18">
        <f t="shared" si="4"/>
        <v>84</v>
      </c>
    </row>
    <row r="69" spans="1:6" s="34" customFormat="1" ht="25.95" customHeight="1" x14ac:dyDescent="0.3">
      <c r="A69" s="22">
        <v>4</v>
      </c>
      <c r="B69" s="35" t="s">
        <v>67</v>
      </c>
      <c r="C69" s="23" t="s">
        <v>64</v>
      </c>
      <c r="D69" s="24">
        <v>50</v>
      </c>
      <c r="E69" s="17">
        <v>1.6</v>
      </c>
      <c r="F69" s="18">
        <f t="shared" si="4"/>
        <v>80</v>
      </c>
    </row>
    <row r="70" spans="1:6" s="34" customFormat="1" ht="26.4" customHeight="1" x14ac:dyDescent="0.3">
      <c r="A70" s="22">
        <v>5</v>
      </c>
      <c r="B70" s="35" t="s">
        <v>68</v>
      </c>
      <c r="C70" s="23" t="s">
        <v>64</v>
      </c>
      <c r="D70" s="24">
        <v>50</v>
      </c>
      <c r="E70" s="17">
        <v>1.6</v>
      </c>
      <c r="F70" s="18">
        <f t="shared" si="4"/>
        <v>80</v>
      </c>
    </row>
    <row r="71" spans="1:6" s="34" customFormat="1" ht="18" customHeight="1" x14ac:dyDescent="0.3">
      <c r="A71" s="68" t="s">
        <v>27</v>
      </c>
      <c r="B71" s="68"/>
      <c r="C71" s="68"/>
      <c r="D71" s="68"/>
      <c r="E71" s="67"/>
      <c r="F71" s="14">
        <f>SUM(F66:F70)</f>
        <v>433</v>
      </c>
    </row>
    <row r="72" spans="1:6" s="34" customFormat="1" ht="18" customHeight="1" x14ac:dyDescent="0.3">
      <c r="A72" s="69" t="s">
        <v>28</v>
      </c>
      <c r="B72" s="69"/>
      <c r="C72" s="69"/>
      <c r="D72" s="69"/>
      <c r="E72" s="69"/>
      <c r="F72" s="15">
        <v>0.21</v>
      </c>
    </row>
    <row r="73" spans="1:6" s="34" customFormat="1" ht="18" customHeight="1" x14ac:dyDescent="0.3">
      <c r="A73" s="67" t="s">
        <v>29</v>
      </c>
      <c r="B73" s="67"/>
      <c r="C73" s="67"/>
      <c r="D73" s="67"/>
      <c r="E73" s="67"/>
      <c r="F73" s="16">
        <f>(F71*F72)+F71</f>
        <v>523.92999999999995</v>
      </c>
    </row>
    <row r="75" spans="1:6" ht="99.6" customHeight="1" x14ac:dyDescent="0.3">
      <c r="A75" s="92" t="s">
        <v>70</v>
      </c>
      <c r="B75" s="92"/>
      <c r="C75" s="92"/>
      <c r="D75" s="92"/>
      <c r="E75" s="92"/>
      <c r="F75" s="92"/>
    </row>
    <row r="76" spans="1:6" ht="28.2" customHeight="1" x14ac:dyDescent="0.3">
      <c r="A76" s="92" t="s">
        <v>71</v>
      </c>
      <c r="B76" s="92"/>
      <c r="C76" s="92"/>
      <c r="D76" s="92"/>
      <c r="E76" s="92"/>
      <c r="F76" s="92"/>
    </row>
    <row r="77" spans="1:6" x14ac:dyDescent="0.3">
      <c r="A77" s="92" t="s">
        <v>72</v>
      </c>
      <c r="B77" s="93"/>
      <c r="C77" s="93"/>
      <c r="D77" s="93"/>
      <c r="E77" s="93"/>
      <c r="F77" s="93"/>
    </row>
    <row r="78" spans="1:6" x14ac:dyDescent="0.3">
      <c r="A78" s="36"/>
      <c r="B78" s="37" t="s">
        <v>73</v>
      </c>
      <c r="C78" s="38"/>
      <c r="D78" s="38"/>
      <c r="E78" s="38"/>
      <c r="F78" s="38"/>
    </row>
    <row r="79" spans="1:6" x14ac:dyDescent="0.3">
      <c r="A79" s="39"/>
      <c r="B79" s="37" t="s">
        <v>74</v>
      </c>
      <c r="C79" s="39"/>
      <c r="D79" s="39"/>
      <c r="E79" s="39"/>
      <c r="F79" s="39" t="s">
        <v>1</v>
      </c>
    </row>
    <row r="80" spans="1:6" x14ac:dyDescent="0.3">
      <c r="A80" s="39"/>
      <c r="B80" s="37" t="s">
        <v>75</v>
      </c>
      <c r="C80" s="39"/>
      <c r="D80" s="39"/>
      <c r="E80" s="39"/>
      <c r="F80" s="39"/>
    </row>
    <row r="81" spans="1:6" x14ac:dyDescent="0.3">
      <c r="A81" s="39"/>
      <c r="B81" s="37" t="s">
        <v>76</v>
      </c>
      <c r="C81" s="39"/>
      <c r="D81" s="39" t="s">
        <v>1</v>
      </c>
      <c r="E81" s="39"/>
      <c r="F81" s="39"/>
    </row>
    <row r="82" spans="1:6" x14ac:dyDescent="0.3">
      <c r="A82" s="39"/>
      <c r="B82" s="37" t="s">
        <v>77</v>
      </c>
      <c r="C82" s="39"/>
      <c r="D82" s="39"/>
      <c r="E82" s="39"/>
      <c r="F82" s="39"/>
    </row>
    <row r="83" spans="1:6" x14ac:dyDescent="0.3">
      <c r="A83" s="39"/>
      <c r="B83" s="37"/>
      <c r="C83" s="39"/>
      <c r="D83" s="39"/>
      <c r="E83" s="39"/>
      <c r="F83" s="39"/>
    </row>
    <row r="84" spans="1:6" x14ac:dyDescent="0.3">
      <c r="A84" s="94" t="s">
        <v>78</v>
      </c>
      <c r="B84" s="94"/>
      <c r="C84" s="94"/>
      <c r="D84" s="94"/>
      <c r="E84" s="94"/>
      <c r="F84" s="94"/>
    </row>
    <row r="85" spans="1:6" x14ac:dyDescent="0.3">
      <c r="A85" s="39"/>
      <c r="B85" s="39"/>
      <c r="C85" s="39"/>
      <c r="D85" s="39"/>
      <c r="E85" s="39"/>
      <c r="F85" s="39"/>
    </row>
    <row r="86" spans="1:6" x14ac:dyDescent="0.3">
      <c r="A86" s="95" t="s">
        <v>79</v>
      </c>
      <c r="B86" s="95"/>
      <c r="C86" s="95"/>
      <c r="D86" s="95"/>
      <c r="E86" s="95"/>
      <c r="F86" s="95"/>
    </row>
    <row r="87" spans="1:6" x14ac:dyDescent="0.3">
      <c r="A87" s="40"/>
      <c r="B87" s="40"/>
      <c r="C87" s="40"/>
      <c r="D87" s="40"/>
      <c r="E87" s="40"/>
      <c r="F87" s="13" t="s">
        <v>80</v>
      </c>
    </row>
    <row r="88" spans="1:6" x14ac:dyDescent="0.3">
      <c r="A88" s="9" t="s">
        <v>26</v>
      </c>
      <c r="B88" s="88" t="s">
        <v>81</v>
      </c>
      <c r="C88" s="89"/>
      <c r="D88" s="50" t="s">
        <v>82</v>
      </c>
      <c r="E88" s="90"/>
      <c r="F88" s="91"/>
    </row>
    <row r="89" spans="1:6" ht="40.950000000000003" customHeight="1" x14ac:dyDescent="0.3">
      <c r="A89" s="9">
        <v>1</v>
      </c>
      <c r="B89" s="99" t="s">
        <v>83</v>
      </c>
      <c r="C89" s="100"/>
      <c r="D89" s="101" t="s">
        <v>104</v>
      </c>
      <c r="E89" s="102"/>
      <c r="F89" s="103"/>
    </row>
    <row r="90" spans="1:6" ht="27" customHeight="1" x14ac:dyDescent="0.3">
      <c r="A90" s="105" t="s">
        <v>96</v>
      </c>
      <c r="B90" s="105"/>
      <c r="C90" s="105"/>
      <c r="D90" s="105"/>
      <c r="E90" s="105"/>
      <c r="F90" s="105"/>
    </row>
    <row r="91" spans="1:6" x14ac:dyDescent="0.3">
      <c r="A91" s="92"/>
      <c r="B91" s="93"/>
      <c r="C91" s="93"/>
      <c r="D91" s="93"/>
      <c r="E91" s="93"/>
      <c r="F91" s="93"/>
    </row>
    <row r="92" spans="1:6" ht="31.2" customHeight="1" x14ac:dyDescent="0.3">
      <c r="A92" s="104" t="s">
        <v>84</v>
      </c>
      <c r="B92" s="104"/>
      <c r="C92" s="104"/>
      <c r="D92" s="104"/>
      <c r="E92" s="104"/>
      <c r="F92" s="104"/>
    </row>
    <row r="93" spans="1:6" x14ac:dyDescent="0.3">
      <c r="A93" s="9" t="s">
        <v>26</v>
      </c>
      <c r="B93" s="50" t="s">
        <v>85</v>
      </c>
      <c r="C93" s="91"/>
      <c r="D93" s="50" t="s">
        <v>86</v>
      </c>
      <c r="E93" s="90"/>
      <c r="F93" s="91"/>
    </row>
    <row r="94" spans="1:6" x14ac:dyDescent="0.3">
      <c r="A94" s="9">
        <v>1</v>
      </c>
      <c r="B94" s="96"/>
      <c r="C94" s="97"/>
      <c r="D94" s="96"/>
      <c r="E94" s="98"/>
      <c r="F94" s="97"/>
    </row>
    <row r="95" spans="1:6" x14ac:dyDescent="0.3">
      <c r="A95" s="9">
        <v>2</v>
      </c>
      <c r="B95" s="96"/>
      <c r="C95" s="52"/>
      <c r="D95" s="96"/>
      <c r="E95" s="98"/>
      <c r="F95" s="97"/>
    </row>
    <row r="96" spans="1:6" x14ac:dyDescent="0.3">
      <c r="A96" s="9">
        <v>3</v>
      </c>
      <c r="B96" s="96"/>
      <c r="C96" s="52"/>
      <c r="D96" s="96"/>
      <c r="E96" s="98"/>
      <c r="F96" s="97"/>
    </row>
    <row r="97" spans="1:6" x14ac:dyDescent="0.3">
      <c r="A97" s="9">
        <v>4</v>
      </c>
      <c r="B97" s="96"/>
      <c r="C97" s="52"/>
      <c r="D97" s="96"/>
      <c r="E97" s="98"/>
      <c r="F97" s="97"/>
    </row>
    <row r="98" spans="1:6" x14ac:dyDescent="0.3">
      <c r="A98" s="9">
        <v>5</v>
      </c>
      <c r="B98" s="96"/>
      <c r="C98" s="52"/>
      <c r="D98" s="96"/>
      <c r="E98" s="98"/>
      <c r="F98" s="97"/>
    </row>
    <row r="99" spans="1:6" ht="31.2" customHeight="1" x14ac:dyDescent="0.3">
      <c r="A99" s="111" t="s">
        <v>87</v>
      </c>
      <c r="B99" s="111"/>
      <c r="C99" s="111"/>
      <c r="D99" s="111"/>
      <c r="E99" s="111"/>
      <c r="F99" s="111"/>
    </row>
    <row r="100" spans="1:6" x14ac:dyDescent="0.3">
      <c r="A100" s="41"/>
      <c r="B100" s="42"/>
      <c r="C100" s="42"/>
      <c r="D100" s="29"/>
      <c r="E100" s="29"/>
      <c r="F100" s="29"/>
    </row>
    <row r="101" spans="1:6" x14ac:dyDescent="0.3">
      <c r="A101" s="43" t="s">
        <v>88</v>
      </c>
      <c r="B101" s="44"/>
      <c r="C101" s="44"/>
      <c r="D101" s="44"/>
      <c r="E101" s="44"/>
      <c r="F101" s="44"/>
    </row>
    <row r="102" spans="1:6" x14ac:dyDescent="0.3">
      <c r="A102" s="9" t="s">
        <v>89</v>
      </c>
      <c r="B102" s="50" t="s">
        <v>85</v>
      </c>
      <c r="C102" s="52"/>
      <c r="D102" s="50" t="s">
        <v>90</v>
      </c>
      <c r="E102" s="90"/>
      <c r="F102" s="91"/>
    </row>
    <row r="103" spans="1:6" x14ac:dyDescent="0.3">
      <c r="A103" s="45">
        <v>1</v>
      </c>
      <c r="B103" s="106"/>
      <c r="C103" s="107"/>
      <c r="D103" s="108"/>
      <c r="E103" s="109"/>
      <c r="F103" s="110"/>
    </row>
    <row r="104" spans="1:6" x14ac:dyDescent="0.3">
      <c r="A104" s="45">
        <v>2</v>
      </c>
      <c r="B104" s="106"/>
      <c r="C104" s="107"/>
      <c r="D104" s="108"/>
      <c r="E104" s="109"/>
      <c r="F104" s="110"/>
    </row>
    <row r="105" spans="1:6" x14ac:dyDescent="0.3">
      <c r="A105" s="45">
        <v>3</v>
      </c>
      <c r="B105" s="106"/>
      <c r="C105" s="107"/>
      <c r="D105" s="108"/>
      <c r="E105" s="109"/>
      <c r="F105" s="110"/>
    </row>
    <row r="106" spans="1:6" x14ac:dyDescent="0.3">
      <c r="A106" s="45">
        <v>4</v>
      </c>
      <c r="B106" s="106"/>
      <c r="C106" s="107"/>
      <c r="D106" s="115"/>
      <c r="E106" s="115"/>
      <c r="F106" s="115"/>
    </row>
    <row r="107" spans="1:6" x14ac:dyDescent="0.3">
      <c r="A107" s="45">
        <v>5</v>
      </c>
      <c r="B107" s="106"/>
      <c r="C107" s="107"/>
      <c r="D107" s="115"/>
      <c r="E107" s="115"/>
      <c r="F107" s="115"/>
    </row>
    <row r="108" spans="1:6" ht="28.95" customHeight="1" x14ac:dyDescent="0.3">
      <c r="A108" s="112" t="s">
        <v>91</v>
      </c>
      <c r="B108" s="113"/>
      <c r="C108" s="113"/>
      <c r="D108" s="113"/>
      <c r="E108" s="113"/>
      <c r="F108" s="113"/>
    </row>
    <row r="109" spans="1:6" x14ac:dyDescent="0.3">
      <c r="A109" s="114" t="s">
        <v>92</v>
      </c>
      <c r="B109" s="113"/>
      <c r="C109" s="113"/>
      <c r="D109" s="113"/>
      <c r="E109" s="113"/>
      <c r="F109" s="113"/>
    </row>
    <row r="110" spans="1:6" ht="30.6" customHeight="1" x14ac:dyDescent="0.3">
      <c r="A110" s="112" t="s">
        <v>93</v>
      </c>
      <c r="B110" s="113"/>
      <c r="C110" s="113"/>
      <c r="D110" s="113"/>
      <c r="E110" s="113"/>
      <c r="F110" s="113"/>
    </row>
    <row r="111" spans="1:6" x14ac:dyDescent="0.3">
      <c r="A111" s="41"/>
      <c r="B111" s="46"/>
      <c r="C111" s="46"/>
      <c r="D111" s="46"/>
      <c r="E111" s="46"/>
      <c r="F111" s="46"/>
    </row>
    <row r="112" spans="1:6" x14ac:dyDescent="0.3">
      <c r="A112" s="47" t="s">
        <v>94</v>
      </c>
      <c r="B112" s="47"/>
      <c r="C112" s="47"/>
      <c r="D112" s="47"/>
      <c r="E112" s="47"/>
      <c r="F112" s="47"/>
    </row>
    <row r="113" spans="1:6" x14ac:dyDescent="0.3">
      <c r="A113" s="47"/>
      <c r="B113" s="47"/>
      <c r="C113" s="47"/>
      <c r="D113" s="47"/>
      <c r="E113" s="47"/>
      <c r="F113" s="47"/>
    </row>
    <row r="114" spans="1:6" x14ac:dyDescent="0.3">
      <c r="A114" s="48" t="s">
        <v>103</v>
      </c>
      <c r="B114" s="48"/>
      <c r="C114" s="48"/>
      <c r="D114" s="48"/>
      <c r="E114" s="48"/>
      <c r="F114" s="49"/>
    </row>
    <row r="115" spans="1:6" x14ac:dyDescent="0.3">
      <c r="A115" s="47" t="s">
        <v>95</v>
      </c>
      <c r="B115" s="47"/>
      <c r="C115" s="47"/>
      <c r="D115" s="47"/>
      <c r="E115" s="47"/>
      <c r="F115" s="47"/>
    </row>
  </sheetData>
  <protectedRanges>
    <protectedRange sqref="B25:F27" name="Range1"/>
    <protectedRange sqref="F57" name="Range1_2"/>
    <protectedRange sqref="D59" name="Range1_4"/>
    <protectedRange sqref="F72" name="Range1_2_1_1"/>
    <protectedRange sqref="B94:F98 B103:F107 B114:E114" name="Range1_1"/>
    <protectedRange sqref="C12:F21" name="Range1_5"/>
    <protectedRange sqref="E66:E70" name="Range1_3_1_1_1"/>
    <protectedRange sqref="A114" name="Range1_1_1"/>
    <protectedRange sqref="E34:E40 E49:E54" name="Range1_3_1"/>
    <protectedRange sqref="E41:E48 E55" name="Range1_3_2"/>
  </protectedRanges>
  <mergeCells count="98">
    <mergeCell ref="A108:F108"/>
    <mergeCell ref="A109:F109"/>
    <mergeCell ref="A110:F110"/>
    <mergeCell ref="B105:C105"/>
    <mergeCell ref="D105:F105"/>
    <mergeCell ref="B106:C106"/>
    <mergeCell ref="D106:F106"/>
    <mergeCell ref="B107:C107"/>
    <mergeCell ref="D107:F107"/>
    <mergeCell ref="B97:C97"/>
    <mergeCell ref="D97:F97"/>
    <mergeCell ref="B98:C98"/>
    <mergeCell ref="D98:F98"/>
    <mergeCell ref="A99:F99"/>
    <mergeCell ref="B102:C102"/>
    <mergeCell ref="D102:F102"/>
    <mergeCell ref="B103:C103"/>
    <mergeCell ref="D103:F103"/>
    <mergeCell ref="B104:C104"/>
    <mergeCell ref="D104:F104"/>
    <mergeCell ref="B89:C89"/>
    <mergeCell ref="D89:F89"/>
    <mergeCell ref="A91:F91"/>
    <mergeCell ref="A92:F92"/>
    <mergeCell ref="B93:C93"/>
    <mergeCell ref="D93:F93"/>
    <mergeCell ref="A90:F90"/>
    <mergeCell ref="B94:C94"/>
    <mergeCell ref="D94:F94"/>
    <mergeCell ref="B95:C95"/>
    <mergeCell ref="D95:F95"/>
    <mergeCell ref="B96:C96"/>
    <mergeCell ref="D96:F96"/>
    <mergeCell ref="B88:C88"/>
    <mergeCell ref="D88:F88"/>
    <mergeCell ref="F63:F64"/>
    <mergeCell ref="A71:E71"/>
    <mergeCell ref="A72:E72"/>
    <mergeCell ref="A73:E73"/>
    <mergeCell ref="A75:F75"/>
    <mergeCell ref="E63:E64"/>
    <mergeCell ref="A76:F76"/>
    <mergeCell ref="A77:F77"/>
    <mergeCell ref="A84:F84"/>
    <mergeCell ref="A86:F86"/>
    <mergeCell ref="A61:B61"/>
    <mergeCell ref="A63:A64"/>
    <mergeCell ref="B63:B64"/>
    <mergeCell ref="C63:C64"/>
    <mergeCell ref="D63:D64"/>
    <mergeCell ref="A16:B16"/>
    <mergeCell ref="C16:F16"/>
    <mergeCell ref="A23:F23"/>
    <mergeCell ref="A59:C59"/>
    <mergeCell ref="D59:F59"/>
    <mergeCell ref="A20:B20"/>
    <mergeCell ref="C20:F20"/>
    <mergeCell ref="A22:F22"/>
    <mergeCell ref="A21:B21"/>
    <mergeCell ref="C21:F21"/>
    <mergeCell ref="A17:B17"/>
    <mergeCell ref="C17:F17"/>
    <mergeCell ref="A18:B18"/>
    <mergeCell ref="C18:F18"/>
    <mergeCell ref="A19:B19"/>
    <mergeCell ref="C19:F19"/>
    <mergeCell ref="C13:F13"/>
    <mergeCell ref="A14:B14"/>
    <mergeCell ref="C14:F14"/>
    <mergeCell ref="A15:B15"/>
    <mergeCell ref="C15:F15"/>
    <mergeCell ref="A2:F2"/>
    <mergeCell ref="A5:F5"/>
    <mergeCell ref="A3:F3"/>
    <mergeCell ref="A4:B4"/>
    <mergeCell ref="A58:E58"/>
    <mergeCell ref="A56:E56"/>
    <mergeCell ref="A57:E57"/>
    <mergeCell ref="A6:F6"/>
    <mergeCell ref="A7:F7"/>
    <mergeCell ref="A8:F8"/>
    <mergeCell ref="A9:F9"/>
    <mergeCell ref="A10:F10"/>
    <mergeCell ref="A11:B11"/>
    <mergeCell ref="A12:B12"/>
    <mergeCell ref="C12:F12"/>
    <mergeCell ref="A13:B13"/>
    <mergeCell ref="E31:E32"/>
    <mergeCell ref="F31:F32"/>
    <mergeCell ref="A31:A32"/>
    <mergeCell ref="B31:B32"/>
    <mergeCell ref="C31:C32"/>
    <mergeCell ref="D31:D32"/>
    <mergeCell ref="C24:F24"/>
    <mergeCell ref="C25:F25"/>
    <mergeCell ref="C26:F26"/>
    <mergeCell ref="A29:B29"/>
    <mergeCell ref="C27:F27"/>
  </mergeCells>
  <phoneticPr fontId="1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Pasiūlymo forma 20 dalis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Manfredas</dc:creator>
  <cp:lastModifiedBy>Gintutė Urbonavičienė</cp:lastModifiedBy>
  <cp:lastPrinted>2022-06-07T05:42:49Z</cp:lastPrinted>
  <dcterms:created xsi:type="dcterms:W3CDTF">2018-02-07T15:20:34Z</dcterms:created>
  <dcterms:modified xsi:type="dcterms:W3CDTF">2022-06-21T13:09:21Z</dcterms:modified>
</cp:coreProperties>
</file>