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enukų sutartys\"/>
    </mc:Choice>
  </mc:AlternateContent>
  <xr:revisionPtr revIDLastSave="0" documentId="13_ncr:1_{25E21F27-3BE4-4974-8F25-55FEA2180215}" xr6:coauthVersionLast="47" xr6:coauthVersionMax="47" xr10:uidLastSave="{00000000-0000-0000-0000-000000000000}"/>
  <bookViews>
    <workbookView xWindow="-108" yWindow="-108" windowWidth="23256" windowHeight="12576" tabRatio="959" xr2:uid="{00000000-000D-0000-FFFF-FFFF00000000}"/>
  </bookViews>
  <sheets>
    <sheet name="Pasiūlymo forma 22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4" i="3" l="1"/>
  <c r="F63" i="3"/>
  <c r="F62" i="3"/>
  <c r="F61" i="3"/>
  <c r="F60" i="3"/>
  <c r="F49" i="3"/>
  <c r="F48" i="3"/>
  <c r="F47" i="3"/>
  <c r="F46" i="3"/>
  <c r="F45" i="3"/>
  <c r="F44" i="3"/>
  <c r="F43" i="3"/>
  <c r="F42" i="3"/>
  <c r="F41" i="3"/>
  <c r="F40" i="3"/>
  <c r="F39" i="3"/>
  <c r="F38" i="3"/>
  <c r="F37" i="3"/>
  <c r="F36" i="3"/>
  <c r="F35" i="3"/>
  <c r="F34" i="3"/>
  <c r="F33" i="3"/>
  <c r="F65" i="3" l="1"/>
  <c r="F67" i="3" s="1"/>
  <c r="F50" i="3"/>
  <c r="F52" i="3" s="1"/>
</calcChain>
</file>

<file path=xl/sharedStrings.xml><?xml version="1.0" encoding="utf-8"?>
<sst xmlns="http://schemas.openxmlformats.org/spreadsheetml/2006/main" count="149" uniqueCount="105">
  <si>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</si>
  <si>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</si>
  <si>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</si>
  <si>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</si>
  <si>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</si>
  <si>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</si>
  <si>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</si>
  <si>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</si>
  <si>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</si>
  <si>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</si>
  <si>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</si>
  <si>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</si>
  <si>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</si>
  <si>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</si>
  <si>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</si>
  <si>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</si>
  <si>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</si>
  <si>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</si>
  <si>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</si>
  <si>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</si>
  <si>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</si>
  <si>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</si>
  <si>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</si>
  <si>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</si>
  <si>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</si>
  <si>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</si>
  <si>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</si>
  <si>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Gatvės bordiūras, pilkas 1000x150x300</t>
  </si>
  <si>
    <t>Gatvės bordiūrai 1000x150x220mm</t>
  </si>
  <si>
    <t>Gatvės bordiūrai 1000x150x220-300mm</t>
  </si>
  <si>
    <t>Gatvės bordiūrai 1000x150x300-220mm</t>
  </si>
  <si>
    <t>Vejos bordiūrai 1000x200x80mm</t>
  </si>
  <si>
    <t>Betoninės trinkelės 200x100x60mm</t>
  </si>
  <si>
    <t>Betoninės trinkelės 200x100x80mm</t>
  </si>
  <si>
    <t>Spalvotos betoninės trinkelės 200x100x60mm</t>
  </si>
  <si>
    <t>Spalvotos betoninės trinkelės 200x100x80mm</t>
  </si>
  <si>
    <t>Plytelės, 300x300x60</t>
  </si>
  <si>
    <t>Plytelės, 375x375x70</t>
  </si>
  <si>
    <t>Plytelės, 500x500x70</t>
  </si>
  <si>
    <t>Latakų elementai, 300x200x100</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</si>
  <si>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</si>
  <si>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</si>
  <si>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</si>
  <si>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</si>
  <si>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</si>
  <si>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</si>
  <si>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Lenkti gatvės bordiūrai 780x150x300mm
 (R1; R3; R5; R8; R12)</t>
  </si>
  <si>
    <t>Betoninės trinkelės akliesiems ir
 silpnaregiams 200x100x80mm</t>
  </si>
  <si>
    <t>Betoninės trinkelės akliesiems ir
 silpnaregiams 200x100x60mm</t>
  </si>
  <si>
    <t>Priedas Nr. 3 „Pasiūlymo forma“</t>
  </si>
  <si>
    <t>Betono trinkelės 200x100x50mm</t>
  </si>
  <si>
    <t>Vieneto kaina, 
Eur be PVM</t>
  </si>
  <si>
    <t>Suma, 
Eur be PVM</t>
  </si>
  <si>
    <t>Eil.
Nr.</t>
  </si>
  <si>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</si>
  <si>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22 pirkimo objekto daliai
Betono gaminiai – gerbūvio betono gaminiai Vakarų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</si>
  <si>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</si>
  <si>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</si>
  <si>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</si>
  <si>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</si>
  <si>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</si>
  <si>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</si>
  <si>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</si>
  <si>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</si>
  <si>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</si>
  <si>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</si>
  <si>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</si>
  <si>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</si>
  <si>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</si>
  <si>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</si>
  <si>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</si>
  <si>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</si>
  <si>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</si>
  <si>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</si>
  <si>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</si>
  <si>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</si>
  <si>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</si>
  <si>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</si>
  <si>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</si>
  <si>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</si>
  <si>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</si>
  <si>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</si>
  <si>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</si>
  <si>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</si>
  <si>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</si>
  <si>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</si>
  <si>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</si>
  <si>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</si>
  <si>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</si>
  <si>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</si>
  <si>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</si>
  <si>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</si>
  <si>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2022 05 04</t>
  </si>
  <si>
    <t>Kaunas</t>
  </si>
  <si>
    <t>UAB KESKO SENUKAI LITHUANIA</t>
  </si>
  <si>
    <t>234376520, Islandijos pl.32B, Kaunas</t>
  </si>
  <si>
    <t>LT343765219</t>
  </si>
  <si>
    <t>Islandijos pl.32B, Kaunas</t>
  </si>
  <si>
    <t>Prezidentas Artūras Rakauskas</t>
  </si>
  <si>
    <t>Taip</t>
  </si>
  <si>
    <t>KONFIDENCIALU Įgaliojimas E.R.</t>
  </si>
  <si>
    <t>Asmens kodas</t>
  </si>
  <si>
    <t>EBVPD</t>
  </si>
  <si>
    <t>Kesko Senukai Lithuania deklaracija</t>
  </si>
  <si>
    <t>Vyresnioji viešųjų konkursų specialistė Eglė Rilskienė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</si>
</sst>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sz val="10"/>
      <name val="Calibri"/>
      <family val="2"/>
      <charset val="186"/>
      <scheme val="minor"/>
    </font>
    <font>
      <b/>
      <sz val="11"/>
      <name val="Times New Roman"/>
      <family val="1"/>
    </font>
    <font>
      <sz val="10"/>
      <name val="Times New Roman"/>
      <family val="1"/>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sz val="9"/>
      <name val="Times New Roman"/>
      <family val="1"/>
    </font>
    <font>
      <sz val="10"/>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6" fillId="0" borderId="0"/>
    <xf numFmtId="0" fontId="11" fillId="0" borderId="0"/>
    <xf numFmtId="0" fontId="13" fillId="0" borderId="0"/>
  </cellStyleXfs>
  <cellXfs count="118">
    <xf numFmtId="0" fontId="0" fillId="0" borderId="0" xfId="0"/>
    <xf numFmtId="0" fontId="7" fillId="0" borderId="0" xfId="0" applyFont="1"/>
    <xf numFmtId="0" fontId="10" fillId="0" borderId="0" xfId="0" applyFont="1"/>
    <xf numFmtId="0" fontId="10" fillId="0" borderId="0" xfId="0" applyFont="1" applyAlignment="1">
      <alignment horizontal="center"/>
    </xf>
    <xf numFmtId="0" fontId="0" fillId="0" borderId="0" xfId="0" applyAlignment="1">
      <alignment horizontal="center"/>
    </xf>
    <xf numFmtId="0" fontId="5" fillId="0" borderId="0" xfId="0" applyFont="1"/>
    <xf numFmtId="0" fontId="4" fillId="0" borderId="0" xfId="0" applyFont="1"/>
    <xf numFmtId="0" fontId="16" fillId="0" borderId="0" xfId="0" applyFont="1" applyAlignment="1">
      <alignment horizontal="left" wrapText="1"/>
    </xf>
    <xf numFmtId="0" fontId="14" fillId="0" borderId="0" xfId="0" applyFont="1" applyAlignment="1" applyProtection="1">
      <alignment horizontal="center" vertical="center" wrapText="1"/>
      <protection locked="0"/>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wrapText="1"/>
      <protection locked="0"/>
    </xf>
    <xf numFmtId="0" fontId="14" fillId="4" borderId="1" xfId="0" applyFont="1" applyFill="1" applyBorder="1" applyAlignment="1" applyProtection="1">
      <alignment horizontal="center" vertical="center" wrapText="1"/>
      <protection locked="0"/>
    </xf>
    <xf numFmtId="0" fontId="14" fillId="0" borderId="0" xfId="0" applyFont="1" applyAlignment="1" applyProtection="1">
      <alignment horizontal="right" vertical="center" wrapText="1"/>
      <protection locked="0"/>
    </xf>
    <xf numFmtId="0" fontId="20" fillId="0" borderId="0" xfId="0" applyFont="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2" fontId="20" fillId="0" borderId="1" xfId="0" applyNumberFormat="1" applyFont="1" applyBorder="1" applyAlignment="1" applyProtection="1">
      <alignment horizontal="center" vertical="center" wrapText="1"/>
      <protection locked="0"/>
    </xf>
    <xf numFmtId="9" fontId="20" fillId="4" borderId="7" xfId="0" applyNumberFormat="1" applyFont="1" applyFill="1" applyBorder="1" applyAlignment="1" applyProtection="1">
      <alignment horizontal="center" wrapText="1"/>
      <protection locked="0"/>
    </xf>
    <xf numFmtId="4" fontId="20" fillId="0" borderId="1" xfId="0" applyNumberFormat="1" applyFont="1" applyBorder="1" applyAlignment="1" applyProtection="1">
      <alignment horizontal="center" wrapText="1"/>
      <protection locked="0"/>
    </xf>
    <xf numFmtId="2" fontId="22" fillId="3" borderId="2" xfId="0" applyNumberFormat="1" applyFont="1" applyFill="1" applyBorder="1" applyAlignment="1">
      <alignment horizontal="center" vertical="center"/>
    </xf>
    <xf numFmtId="2"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9" fillId="0" borderId="1" xfId="0" applyFont="1" applyBorder="1" applyAlignment="1">
      <alignment horizontal="center"/>
    </xf>
    <xf numFmtId="2" fontId="22" fillId="0" borderId="1" xfId="0" applyNumberFormat="1" applyFont="1" applyBorder="1" applyAlignment="1">
      <alignment horizontal="center" vertical="center"/>
    </xf>
    <xf numFmtId="0" fontId="22" fillId="2" borderId="1" xfId="0" applyFont="1" applyFill="1" applyBorder="1" applyAlignment="1">
      <alignment horizontal="center"/>
    </xf>
    <xf numFmtId="0" fontId="3" fillId="0" borderId="0" xfId="0" applyFont="1"/>
    <xf numFmtId="0" fontId="24" fillId="0" borderId="1" xfId="0"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left" wrapText="1"/>
    </xf>
    <xf numFmtId="0" fontId="2" fillId="0" borderId="0" xfId="0" applyFont="1"/>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 fillId="0" borderId="0" xfId="0" applyFont="1"/>
    <xf numFmtId="0" fontId="27" fillId="0" borderId="0" xfId="0" applyFont="1" applyAlignment="1" applyProtection="1">
      <alignment horizontal="left" wrapText="1"/>
      <protection locked="0"/>
    </xf>
    <xf numFmtId="0" fontId="29" fillId="0" borderId="0" xfId="0" applyFont="1" applyAlignment="1">
      <alignment horizontal="left" wrapText="1"/>
    </xf>
    <xf numFmtId="0" fontId="27" fillId="0" borderId="0" xfId="0" applyFont="1" applyAlignment="1">
      <alignment horizontal="left" wrapText="1"/>
    </xf>
    <xf numFmtId="0" fontId="30" fillId="0" borderId="0" xfId="0" applyFont="1" applyAlignment="1" applyProtection="1">
      <alignment horizontal="left" wrapText="1"/>
      <protection locked="0"/>
    </xf>
    <xf numFmtId="1" fontId="9" fillId="0" borderId="5" xfId="0" applyNumberFormat="1" applyFont="1" applyBorder="1" applyAlignment="1" applyProtection="1">
      <alignment horizontal="left" vertical="center" wrapText="1"/>
      <protection locked="0"/>
    </xf>
    <xf numFmtId="1" fontId="14" fillId="0" borderId="0" xfId="0" applyNumberFormat="1" applyFont="1" applyAlignment="1" applyProtection="1">
      <alignment horizontal="center" vertical="center"/>
      <protection locked="0"/>
    </xf>
    <xf numFmtId="0" fontId="14"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4" fillId="0" borderId="0" xfId="0" applyFont="1" applyAlignment="1" applyProtection="1">
      <alignment vertical="center"/>
      <protection locked="0"/>
    </xf>
    <xf numFmtId="1" fontId="14" fillId="0" borderId="1" xfId="0" applyNumberFormat="1" applyFont="1" applyBorder="1" applyAlignment="1" applyProtection="1">
      <alignment horizontal="center" vertical="center"/>
      <protection locked="0"/>
    </xf>
    <xf numFmtId="0" fontId="0" fillId="0" borderId="0" xfId="0" applyAlignment="1">
      <alignment vertical="center"/>
    </xf>
    <xf numFmtId="0" fontId="14" fillId="0" borderId="0" xfId="0" applyFont="1" applyProtection="1">
      <protection locked="0"/>
    </xf>
    <xf numFmtId="0" fontId="14" fillId="4" borderId="5" xfId="0" applyFont="1" applyFill="1" applyBorder="1" applyProtection="1">
      <protection locked="0"/>
    </xf>
    <xf numFmtId="0" fontId="14" fillId="0" borderId="0" xfId="0" applyFont="1" applyAlignment="1" applyProtection="1">
      <alignment horizontal="center"/>
      <protection locked="0"/>
    </xf>
    <xf numFmtId="0" fontId="33" fillId="0" borderId="0" xfId="0" applyFont="1"/>
    <xf numFmtId="0" fontId="14" fillId="0" borderId="1" xfId="0" applyFont="1" applyBorder="1" applyAlignment="1" applyProtection="1">
      <alignment horizontal="left" wrapText="1"/>
      <protection locked="0"/>
    </xf>
    <xf numFmtId="0" fontId="14"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0" borderId="0" xfId="0" applyFont="1" applyAlignment="1" applyProtection="1">
      <alignment horizontal="left" wrapText="1"/>
      <protection locked="0"/>
    </xf>
    <xf numFmtId="0" fontId="8" fillId="0" borderId="5" xfId="0" applyFont="1" applyBorder="1" applyAlignment="1" applyProtection="1">
      <alignment horizontal="left" wrapText="1"/>
      <protection locked="0"/>
    </xf>
    <xf numFmtId="0" fontId="12" fillId="0" borderId="5" xfId="0" applyFont="1" applyBorder="1" applyAlignment="1">
      <alignment wrapText="1"/>
    </xf>
    <xf numFmtId="0" fontId="14" fillId="0" borderId="0" xfId="0" applyFont="1" applyAlignment="1" applyProtection="1">
      <alignment horizontal="right" vertical="center"/>
      <protection locked="0"/>
    </xf>
    <xf numFmtId="0" fontId="0" fillId="0" borderId="0" xfId="0"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6" fillId="0" borderId="0" xfId="0" applyFont="1" applyAlignment="1">
      <alignment horizontal="left" wrapText="1"/>
    </xf>
    <xf numFmtId="0" fontId="8" fillId="0" borderId="1" xfId="0" applyFont="1" applyBorder="1" applyAlignment="1" applyProtection="1">
      <alignment horizontal="right" wrapText="1"/>
      <protection locked="0"/>
    </xf>
    <xf numFmtId="0" fontId="8" fillId="0" borderId="6" xfId="0" applyFont="1" applyBorder="1" applyAlignment="1" applyProtection="1">
      <alignment horizontal="right" wrapText="1"/>
      <protection locked="0"/>
    </xf>
    <xf numFmtId="0" fontId="8" fillId="0" borderId="7" xfId="0" applyFont="1" applyBorder="1" applyAlignment="1" applyProtection="1">
      <alignment horizontal="right" wrapText="1"/>
      <protection locked="0"/>
    </xf>
    <xf numFmtId="0" fontId="8" fillId="0" borderId="0" xfId="0" applyFont="1" applyAlignment="1" applyProtection="1">
      <alignment horizontal="center" wrapText="1"/>
      <protection locked="0"/>
    </xf>
    <xf numFmtId="0" fontId="19" fillId="0" borderId="0" xfId="0" applyFont="1" applyAlignment="1" applyProtection="1">
      <alignment horizontal="center" wrapText="1"/>
      <protection locked="0"/>
    </xf>
    <xf numFmtId="0" fontId="14" fillId="0" borderId="0" xfId="0" applyFont="1" applyAlignment="1" applyProtection="1">
      <alignment horizontal="center" vertical="center"/>
      <protection locked="0"/>
    </xf>
    <xf numFmtId="0" fontId="0" fillId="0" borderId="0" xfId="0" applyAlignment="1">
      <alignment horizontal="center" vertical="center"/>
    </xf>
    <xf numFmtId="0" fontId="14" fillId="0" borderId="0" xfId="0" applyFont="1" applyAlignment="1" applyProtection="1">
      <alignment horizontal="center" vertical="center" wrapText="1"/>
      <protection locked="0"/>
    </xf>
    <xf numFmtId="0" fontId="14"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9"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7" fillId="0" borderId="0" xfId="0" applyFont="1" applyAlignment="1" applyProtection="1">
      <alignment horizontal="left" wrapText="1"/>
      <protection locked="0"/>
    </xf>
    <xf numFmtId="0" fontId="27" fillId="0" borderId="0" xfId="0" applyFont="1" applyAlignment="1">
      <alignment horizontal="left" wrapText="1"/>
    </xf>
    <xf numFmtId="0" fontId="30" fillId="0" borderId="0" xfId="0" applyFont="1" applyAlignment="1" applyProtection="1">
      <alignment horizontal="left" wrapText="1"/>
      <protection locked="0"/>
    </xf>
    <xf numFmtId="1" fontId="9" fillId="0" borderId="0" xfId="0" applyNumberFormat="1" applyFont="1" applyAlignment="1" applyProtection="1">
      <alignment horizontal="left" vertical="center" wrapText="1"/>
      <protection locked="0"/>
    </xf>
    <xf numFmtId="1" fontId="9" fillId="0" borderId="5" xfId="0" applyNumberFormat="1" applyFont="1" applyBorder="1" applyAlignment="1" applyProtection="1">
      <alignment horizontal="left" vertical="center" wrapText="1"/>
      <protection locked="0"/>
    </xf>
    <xf numFmtId="0" fontId="14" fillId="0" borderId="2" xfId="0" applyFont="1" applyBorder="1" applyAlignment="1" applyProtection="1">
      <alignment horizontal="center" wrapText="1"/>
      <protection locked="0"/>
    </xf>
    <xf numFmtId="0" fontId="14" fillId="0" borderId="4" xfId="0" applyFont="1" applyBorder="1" applyAlignment="1" applyProtection="1">
      <alignment horizontal="center" wrapText="1"/>
      <protection locked="0"/>
    </xf>
    <xf numFmtId="0" fontId="14" fillId="4" borderId="3" xfId="0" applyFont="1" applyFill="1" applyBorder="1" applyAlignment="1" applyProtection="1">
      <alignment horizontal="center" wrapText="1"/>
      <protection locked="0"/>
    </xf>
    <xf numFmtId="0" fontId="14" fillId="4" borderId="2" xfId="0" applyFont="1" applyFill="1" applyBorder="1" applyAlignment="1" applyProtection="1">
      <alignment horizontal="center" wrapText="1"/>
      <protection locked="0"/>
    </xf>
    <xf numFmtId="0" fontId="14" fillId="4" borderId="4" xfId="0" applyFont="1" applyFill="1" applyBorder="1" applyAlignment="1" applyProtection="1">
      <alignment horizontal="center" wrapText="1"/>
      <protection locked="0"/>
    </xf>
    <xf numFmtId="0" fontId="31" fillId="0" borderId="3" xfId="0" applyFont="1" applyBorder="1" applyAlignment="1" applyProtection="1">
      <alignment horizontal="center" wrapText="1"/>
      <protection locked="0"/>
    </xf>
    <xf numFmtId="0" fontId="31" fillId="0" borderId="2" xfId="0" applyFont="1" applyBorder="1" applyAlignment="1" applyProtection="1">
      <alignment horizontal="center" wrapText="1"/>
      <protection locked="0"/>
    </xf>
    <xf numFmtId="0" fontId="31" fillId="0" borderId="3" xfId="0" applyFont="1" applyBorder="1" applyAlignment="1" applyProtection="1">
      <alignment horizontal="left" wrapText="1"/>
      <protection locked="0"/>
    </xf>
    <xf numFmtId="0" fontId="31" fillId="0" borderId="2" xfId="0" applyFont="1" applyBorder="1" applyAlignment="1" applyProtection="1">
      <alignment horizontal="left"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30" fillId="0" borderId="8" xfId="0" applyFont="1" applyBorder="1" applyAlignment="1">
      <alignment horizontal="left" wrapText="1"/>
    </xf>
    <xf numFmtId="1" fontId="32" fillId="0" borderId="8" xfId="0" applyNumberFormat="1" applyFont="1" applyBorder="1" applyAlignment="1" applyProtection="1">
      <alignment horizontal="left" vertical="center" wrapText="1"/>
      <protection locked="0"/>
    </xf>
    <xf numFmtId="1" fontId="14" fillId="0" borderId="0" xfId="0" applyNumberFormat="1" applyFont="1" applyAlignment="1" applyProtection="1">
      <alignment horizontal="left" vertical="top"/>
      <protection locked="0"/>
    </xf>
    <xf numFmtId="0" fontId="0" fillId="0" borderId="0" xfId="0" applyAlignment="1">
      <alignment horizontal="left" vertical="top"/>
    </xf>
    <xf numFmtId="1" fontId="14" fillId="0" borderId="0" xfId="0" applyNumberFormat="1" applyFont="1" applyAlignment="1" applyProtection="1">
      <alignment horizontal="left" vertical="top" wrapText="1"/>
      <protection locked="0"/>
    </xf>
    <xf numFmtId="1" fontId="14"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4" fillId="4" borderId="1"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09"/>
  <sheetViews>
    <sheetView tabSelected="1" topLeftCell="A7" workbookViewId="0">
      <selection activeCell="C19" sqref="C19:F19"/>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68" t="s">
        <v>49</v>
      </c>
      <c r="B2" s="69"/>
      <c r="C2" s="69"/>
      <c r="D2" s="69"/>
      <c r="E2" s="69"/>
      <c r="F2" s="69"/>
    </row>
    <row r="3" spans="1:6" x14ac:dyDescent="0.3">
      <c r="A3" s="65" t="s">
        <v>2</v>
      </c>
      <c r="B3" s="72"/>
      <c r="C3" s="7"/>
      <c r="D3" s="8"/>
      <c r="E3" s="8"/>
      <c r="F3" s="8"/>
    </row>
    <row r="4" spans="1:6" ht="15.6" x14ac:dyDescent="0.3">
      <c r="A4" s="70" t="s">
        <v>3</v>
      </c>
      <c r="B4" s="71"/>
      <c r="C4" s="71"/>
      <c r="D4" s="71"/>
      <c r="E4" s="71"/>
      <c r="F4" s="71"/>
    </row>
    <row r="5" spans="1:6" ht="26.4" customHeight="1" x14ac:dyDescent="0.3">
      <c r="A5" s="76" t="s">
        <v>55</v>
      </c>
      <c r="B5" s="77"/>
      <c r="C5" s="77"/>
      <c r="D5" s="77"/>
      <c r="E5" s="77"/>
      <c r="F5" s="77"/>
    </row>
    <row r="6" spans="1:6" x14ac:dyDescent="0.3">
      <c r="A6" s="78" t="s">
        <v>92</v>
      </c>
      <c r="B6" s="79"/>
      <c r="C6" s="79"/>
      <c r="D6" s="79"/>
      <c r="E6" s="79"/>
      <c r="F6" s="79"/>
    </row>
    <row r="7" spans="1:6" x14ac:dyDescent="0.3">
      <c r="A7" s="78" t="s">
        <v>4</v>
      </c>
      <c r="B7" s="79"/>
      <c r="C7" s="79"/>
      <c r="D7" s="79"/>
      <c r="E7" s="79"/>
      <c r="F7" s="79"/>
    </row>
    <row r="8" spans="1:6" x14ac:dyDescent="0.3">
      <c r="A8" s="80" t="s">
        <v>93</v>
      </c>
      <c r="B8" s="79"/>
      <c r="C8" s="79"/>
      <c r="D8" s="79"/>
      <c r="E8" s="79"/>
      <c r="F8" s="79"/>
    </row>
    <row r="9" spans="1:6" x14ac:dyDescent="0.3">
      <c r="A9" s="80" t="s">
        <v>5</v>
      </c>
      <c r="B9" s="79"/>
      <c r="C9" s="79"/>
      <c r="D9" s="79"/>
      <c r="E9" s="79"/>
      <c r="F9" s="79"/>
    </row>
    <row r="10" spans="1:6" x14ac:dyDescent="0.3">
      <c r="A10" s="66" t="s">
        <v>6</v>
      </c>
      <c r="B10" s="66"/>
      <c r="C10" s="9"/>
      <c r="D10" s="10"/>
      <c r="E10" s="10"/>
      <c r="F10" s="8"/>
    </row>
    <row r="11" spans="1:6" ht="34.950000000000003" customHeight="1" x14ac:dyDescent="0.3">
      <c r="A11" s="54" t="s">
        <v>7</v>
      </c>
      <c r="B11" s="54"/>
      <c r="C11" s="55" t="s">
        <v>94</v>
      </c>
      <c r="D11" s="56"/>
      <c r="E11" s="56"/>
      <c r="F11" s="57"/>
    </row>
    <row r="12" spans="1:6" ht="40.950000000000003" customHeight="1" x14ac:dyDescent="0.3">
      <c r="A12" s="54" t="s">
        <v>8</v>
      </c>
      <c r="B12" s="54"/>
      <c r="C12" s="55" t="s">
        <v>95</v>
      </c>
      <c r="D12" s="56"/>
      <c r="E12" s="56"/>
      <c r="F12" s="57"/>
    </row>
    <row r="13" spans="1:6" ht="13.95" customHeight="1" x14ac:dyDescent="0.3">
      <c r="A13" s="54" t="s">
        <v>9</v>
      </c>
      <c r="B13" s="54"/>
      <c r="C13" s="55" t="s">
        <v>96</v>
      </c>
      <c r="D13" s="56"/>
      <c r="E13" s="56"/>
      <c r="F13" s="57"/>
    </row>
    <row r="14" spans="1:6" ht="27.6" customHeight="1" x14ac:dyDescent="0.3">
      <c r="A14" s="54" t="s">
        <v>10</v>
      </c>
      <c r="B14" s="54"/>
      <c r="C14" s="55"/>
      <c r="D14" s="56"/>
      <c r="E14" s="56"/>
      <c r="F14" s="57"/>
    </row>
    <row r="15" spans="1:6" ht="31.2" customHeight="1" x14ac:dyDescent="0.3">
      <c r="A15" s="54" t="s">
        <v>11</v>
      </c>
      <c r="B15" s="54"/>
      <c r="C15" s="55" t="s">
        <v>97</v>
      </c>
      <c r="D15" s="56"/>
      <c r="E15" s="56"/>
      <c r="F15" s="57"/>
    </row>
    <row r="16" spans="1:6" ht="27" customHeight="1" x14ac:dyDescent="0.3">
      <c r="A16" s="54" t="s">
        <v>12</v>
      </c>
      <c r="B16" s="54"/>
      <c r="C16" s="55"/>
      <c r="D16" s="56"/>
      <c r="E16" s="56"/>
      <c r="F16" s="57"/>
    </row>
    <row r="17" spans="1:6" x14ac:dyDescent="0.3">
      <c r="A17" s="54" t="s">
        <v>13</v>
      </c>
      <c r="B17" s="54"/>
      <c r="C17" s="55" t="s">
        <v>98</v>
      </c>
      <c r="D17" s="56"/>
      <c r="E17" s="56"/>
      <c r="F17" s="57"/>
    </row>
    <row r="18" spans="1:6" ht="28.2" customHeight="1" x14ac:dyDescent="0.3">
      <c r="A18" s="54" t="s">
        <v>14</v>
      </c>
      <c r="B18" s="54"/>
      <c r="C18" s="55"/>
      <c r="D18" s="56"/>
      <c r="E18" s="56"/>
      <c r="F18" s="57"/>
    </row>
    <row r="19" spans="1:6" ht="27.6" customHeight="1" x14ac:dyDescent="0.3">
      <c r="A19" s="54" t="s">
        <v>15</v>
      </c>
      <c r="B19" s="54"/>
      <c r="C19" s="55"/>
      <c r="D19" s="56"/>
      <c r="E19" s="56"/>
      <c r="F19" s="57"/>
    </row>
    <row r="20" spans="1:6" ht="31.2" customHeight="1" x14ac:dyDescent="0.3">
      <c r="A20" s="54" t="s">
        <v>16</v>
      </c>
      <c r="B20" s="54"/>
      <c r="C20" s="55" t="s">
        <v>99</v>
      </c>
      <c r="D20" s="56"/>
      <c r="E20" s="56"/>
      <c r="F20" s="57"/>
    </row>
    <row r="21" spans="1:6" ht="90.6" customHeight="1" x14ac:dyDescent="0.3">
      <c r="A21" s="84" t="s">
        <v>17</v>
      </c>
      <c r="B21" s="85"/>
      <c r="C21" s="85"/>
      <c r="D21" s="85"/>
      <c r="E21" s="85"/>
      <c r="F21" s="85"/>
    </row>
    <row r="22" spans="1:6" x14ac:dyDescent="0.3">
      <c r="A22" s="66" t="s">
        <v>18</v>
      </c>
      <c r="B22" s="66"/>
      <c r="C22" s="66"/>
      <c r="D22" s="66"/>
      <c r="E22" s="67"/>
      <c r="F22" s="67"/>
    </row>
    <row r="23" spans="1:6" ht="44.4" customHeight="1" x14ac:dyDescent="0.3">
      <c r="A23" s="11" t="s">
        <v>53</v>
      </c>
      <c r="B23" s="11" t="s">
        <v>19</v>
      </c>
      <c r="C23" s="81" t="s">
        <v>20</v>
      </c>
      <c r="D23" s="82"/>
      <c r="E23" s="82"/>
      <c r="F23" s="83"/>
    </row>
    <row r="24" spans="1:6" x14ac:dyDescent="0.3">
      <c r="A24" s="11" t="s">
        <v>21</v>
      </c>
      <c r="B24" s="12"/>
      <c r="C24" s="62"/>
      <c r="D24" s="63"/>
      <c r="E24" s="63"/>
      <c r="F24" s="64"/>
    </row>
    <row r="25" spans="1:6" x14ac:dyDescent="0.3">
      <c r="A25" s="11" t="s">
        <v>22</v>
      </c>
      <c r="B25" s="12"/>
      <c r="C25" s="62"/>
      <c r="D25" s="63"/>
      <c r="E25" s="63"/>
      <c r="F25" s="64"/>
    </row>
    <row r="26" spans="1:6" x14ac:dyDescent="0.3">
      <c r="A26" s="11" t="s">
        <v>23</v>
      </c>
      <c r="B26" s="12"/>
      <c r="C26" s="62"/>
      <c r="D26" s="63"/>
      <c r="E26" s="63"/>
      <c r="F26" s="64"/>
    </row>
    <row r="27" spans="1:6" x14ac:dyDescent="0.3">
      <c r="A27" s="8"/>
      <c r="B27" s="8"/>
      <c r="C27" s="8"/>
      <c r="D27" s="8"/>
      <c r="E27" s="8"/>
      <c r="F27" s="8"/>
    </row>
    <row r="28" spans="1:6" x14ac:dyDescent="0.3">
      <c r="A28" s="65" t="s">
        <v>24</v>
      </c>
      <c r="B28" s="65"/>
      <c r="C28" s="9"/>
      <c r="D28" s="8"/>
      <c r="E28" s="13"/>
      <c r="F28" s="14"/>
    </row>
    <row r="29" spans="1:6" s="1" customFormat="1" ht="14.4" customHeight="1" x14ac:dyDescent="0.3">
      <c r="A29" s="2"/>
      <c r="B29" s="2"/>
      <c r="C29" s="2"/>
      <c r="D29" s="3"/>
      <c r="E29" s="2"/>
      <c r="F29" s="15" t="s">
        <v>25</v>
      </c>
    </row>
    <row r="30" spans="1:6" s="1" customFormat="1" ht="49.95" customHeight="1" x14ac:dyDescent="0.3">
      <c r="A30" s="86" t="s">
        <v>26</v>
      </c>
      <c r="B30" s="87" t="s">
        <v>43</v>
      </c>
      <c r="C30" s="88" t="s">
        <v>0</v>
      </c>
      <c r="D30" s="88" t="s">
        <v>44</v>
      </c>
      <c r="E30" s="86" t="s">
        <v>51</v>
      </c>
      <c r="F30" s="86" t="s">
        <v>52</v>
      </c>
    </row>
    <row r="31" spans="1:6" s="1" customFormat="1" ht="15" customHeight="1" x14ac:dyDescent="0.3">
      <c r="A31" s="86"/>
      <c r="B31" s="87"/>
      <c r="C31" s="89"/>
      <c r="D31" s="89"/>
      <c r="E31" s="86"/>
      <c r="F31" s="86"/>
    </row>
    <row r="32" spans="1:6" s="1" customFormat="1" ht="15" customHeight="1" x14ac:dyDescent="0.3">
      <c r="A32" s="21">
        <v>1</v>
      </c>
      <c r="B32" s="22">
        <v>2</v>
      </c>
      <c r="C32" s="23">
        <v>3</v>
      </c>
      <c r="D32" s="23">
        <v>4</v>
      </c>
      <c r="E32" s="21">
        <v>5</v>
      </c>
      <c r="F32" s="21">
        <v>6</v>
      </c>
    </row>
    <row r="33" spans="1:11" s="1" customFormat="1" ht="18" customHeight="1" x14ac:dyDescent="0.3">
      <c r="A33" s="24">
        <v>1</v>
      </c>
      <c r="B33" s="28" t="s">
        <v>27</v>
      </c>
      <c r="C33" s="25" t="s">
        <v>45</v>
      </c>
      <c r="D33" s="26">
        <v>4967</v>
      </c>
      <c r="E33" s="19">
        <v>6.35</v>
      </c>
      <c r="F33" s="20">
        <f t="shared" ref="F33:F48" si="0">SUM(D33*E33)</f>
        <v>31540.449999999997</v>
      </c>
    </row>
    <row r="34" spans="1:11" s="1" customFormat="1" ht="18" customHeight="1" x14ac:dyDescent="0.3">
      <c r="A34" s="24">
        <v>2</v>
      </c>
      <c r="B34" s="29" t="s">
        <v>28</v>
      </c>
      <c r="C34" s="25" t="s">
        <v>45</v>
      </c>
      <c r="D34" s="26">
        <v>1867</v>
      </c>
      <c r="E34" s="19">
        <v>5.57</v>
      </c>
      <c r="F34" s="20">
        <f>SUM(D34*E34)</f>
        <v>10399.19</v>
      </c>
    </row>
    <row r="35" spans="1:11" s="1" customFormat="1" ht="16.2" customHeight="1" x14ac:dyDescent="0.3">
      <c r="A35" s="24">
        <v>3</v>
      </c>
      <c r="B35" s="29" t="s">
        <v>29</v>
      </c>
      <c r="C35" s="25" t="s">
        <v>45</v>
      </c>
      <c r="D35" s="26">
        <v>240</v>
      </c>
      <c r="E35" s="19">
        <v>6.94</v>
      </c>
      <c r="F35" s="20">
        <f t="shared" si="0"/>
        <v>1665.6000000000001</v>
      </c>
      <c r="H35" s="6" t="s">
        <v>1</v>
      </c>
    </row>
    <row r="36" spans="1:11" s="1" customFormat="1" ht="18" customHeight="1" x14ac:dyDescent="0.3">
      <c r="A36" s="24">
        <v>4</v>
      </c>
      <c r="B36" s="29" t="s">
        <v>30</v>
      </c>
      <c r="C36" s="25" t="s">
        <v>45</v>
      </c>
      <c r="D36" s="26">
        <v>307</v>
      </c>
      <c r="E36" s="19">
        <v>6.94</v>
      </c>
      <c r="F36" s="20">
        <f t="shared" si="0"/>
        <v>2130.58</v>
      </c>
    </row>
    <row r="37" spans="1:11" s="1" customFormat="1" ht="28.2" customHeight="1" x14ac:dyDescent="0.3">
      <c r="A37" s="24">
        <v>5</v>
      </c>
      <c r="B37" s="30" t="s">
        <v>46</v>
      </c>
      <c r="C37" s="25" t="s">
        <v>45</v>
      </c>
      <c r="D37" s="26">
        <v>417</v>
      </c>
      <c r="E37" s="19">
        <v>6.68</v>
      </c>
      <c r="F37" s="20">
        <f t="shared" si="0"/>
        <v>2785.56</v>
      </c>
      <c r="J37" s="5" t="s">
        <v>1</v>
      </c>
    </row>
    <row r="38" spans="1:11" s="1" customFormat="1" ht="18" customHeight="1" x14ac:dyDescent="0.3">
      <c r="A38" s="24">
        <v>6</v>
      </c>
      <c r="B38" s="29" t="s">
        <v>31</v>
      </c>
      <c r="C38" s="25" t="s">
        <v>45</v>
      </c>
      <c r="D38" s="26">
        <v>5933</v>
      </c>
      <c r="E38" s="19">
        <v>2.16</v>
      </c>
      <c r="F38" s="20">
        <f t="shared" si="0"/>
        <v>12815.28</v>
      </c>
    </row>
    <row r="39" spans="1:11" s="1" customFormat="1" ht="18" customHeight="1" x14ac:dyDescent="0.3">
      <c r="A39" s="24">
        <v>7</v>
      </c>
      <c r="B39" s="29" t="s">
        <v>50</v>
      </c>
      <c r="C39" s="25" t="s">
        <v>45</v>
      </c>
      <c r="D39" s="26">
        <v>22000</v>
      </c>
      <c r="E39" s="19">
        <v>0.14000000000000001</v>
      </c>
      <c r="F39" s="20">
        <f t="shared" si="0"/>
        <v>3080.0000000000005</v>
      </c>
    </row>
    <row r="40" spans="1:11" s="1" customFormat="1" ht="18" customHeight="1" x14ac:dyDescent="0.3">
      <c r="A40" s="24">
        <v>8</v>
      </c>
      <c r="B40" s="29" t="s">
        <v>32</v>
      </c>
      <c r="C40" s="25" t="s">
        <v>45</v>
      </c>
      <c r="D40" s="26">
        <v>97167</v>
      </c>
      <c r="E40" s="19">
        <v>0.16</v>
      </c>
      <c r="F40" s="20">
        <f t="shared" si="0"/>
        <v>15546.720000000001</v>
      </c>
    </row>
    <row r="41" spans="1:11" s="1" customFormat="1" ht="15" customHeight="1" x14ac:dyDescent="0.3">
      <c r="A41" s="24">
        <v>9</v>
      </c>
      <c r="B41" s="29" t="s">
        <v>33</v>
      </c>
      <c r="C41" s="25" t="s">
        <v>45</v>
      </c>
      <c r="D41" s="26">
        <v>58667</v>
      </c>
      <c r="E41" s="19">
        <v>0.24</v>
      </c>
      <c r="F41" s="20">
        <f t="shared" si="0"/>
        <v>14080.08</v>
      </c>
    </row>
    <row r="42" spans="1:11" s="1" customFormat="1" ht="27" customHeight="1" x14ac:dyDescent="0.3">
      <c r="A42" s="24">
        <v>10</v>
      </c>
      <c r="B42" s="30" t="s">
        <v>48</v>
      </c>
      <c r="C42" s="25" t="s">
        <v>45</v>
      </c>
      <c r="D42" s="26">
        <v>7767</v>
      </c>
      <c r="E42" s="19">
        <v>0.37</v>
      </c>
      <c r="F42" s="20">
        <f t="shared" si="0"/>
        <v>2873.79</v>
      </c>
    </row>
    <row r="43" spans="1:11" s="1" customFormat="1" ht="30" customHeight="1" x14ac:dyDescent="0.3">
      <c r="A43" s="24">
        <v>11</v>
      </c>
      <c r="B43" s="30" t="s">
        <v>47</v>
      </c>
      <c r="C43" s="25" t="s">
        <v>45</v>
      </c>
      <c r="D43" s="26">
        <v>6833</v>
      </c>
      <c r="E43" s="19">
        <v>0.39</v>
      </c>
      <c r="F43" s="20">
        <f t="shared" si="0"/>
        <v>2664.87</v>
      </c>
      <c r="K43" s="27" t="s">
        <v>1</v>
      </c>
    </row>
    <row r="44" spans="1:11" s="1" customFormat="1" ht="18" customHeight="1" x14ac:dyDescent="0.3">
      <c r="A44" s="24">
        <v>12</v>
      </c>
      <c r="B44" s="29" t="s">
        <v>34</v>
      </c>
      <c r="C44" s="25" t="s">
        <v>45</v>
      </c>
      <c r="D44" s="26">
        <v>21933</v>
      </c>
      <c r="E44" s="19">
        <v>0.21</v>
      </c>
      <c r="F44" s="20">
        <f t="shared" si="0"/>
        <v>4605.9299999999994</v>
      </c>
    </row>
    <row r="45" spans="1:11" s="1" customFormat="1" ht="18" customHeight="1" x14ac:dyDescent="0.3">
      <c r="A45" s="24">
        <v>13</v>
      </c>
      <c r="B45" s="29" t="s">
        <v>35</v>
      </c>
      <c r="C45" s="25" t="s">
        <v>45</v>
      </c>
      <c r="D45" s="26">
        <v>19933</v>
      </c>
      <c r="E45" s="19">
        <v>0.27</v>
      </c>
      <c r="F45" s="20">
        <f t="shared" si="0"/>
        <v>5381.9100000000008</v>
      </c>
    </row>
    <row r="46" spans="1:11" s="1" customFormat="1" ht="18" customHeight="1" x14ac:dyDescent="0.3">
      <c r="A46" s="24">
        <v>14</v>
      </c>
      <c r="B46" s="29" t="s">
        <v>36</v>
      </c>
      <c r="C46" s="25" t="s">
        <v>45</v>
      </c>
      <c r="D46" s="26">
        <v>3767</v>
      </c>
      <c r="E46" s="19">
        <v>0.79</v>
      </c>
      <c r="F46" s="20">
        <f t="shared" si="0"/>
        <v>2975.9300000000003</v>
      </c>
    </row>
    <row r="47" spans="1:11" s="1" customFormat="1" ht="18" customHeight="1" x14ac:dyDescent="0.3">
      <c r="A47" s="24">
        <v>15</v>
      </c>
      <c r="B47" s="29" t="s">
        <v>37</v>
      </c>
      <c r="C47" s="25" t="s">
        <v>45</v>
      </c>
      <c r="D47" s="26">
        <v>3000</v>
      </c>
      <c r="E47" s="19">
        <v>1.49</v>
      </c>
      <c r="F47" s="20">
        <f t="shared" si="0"/>
        <v>4470</v>
      </c>
    </row>
    <row r="48" spans="1:11" s="1" customFormat="1" ht="18" customHeight="1" x14ac:dyDescent="0.3">
      <c r="A48" s="24">
        <v>16</v>
      </c>
      <c r="B48" s="29" t="s">
        <v>38</v>
      </c>
      <c r="C48" s="25" t="s">
        <v>45</v>
      </c>
      <c r="D48" s="26">
        <v>3600</v>
      </c>
      <c r="E48" s="19">
        <v>2.72</v>
      </c>
      <c r="F48" s="20">
        <f t="shared" si="0"/>
        <v>9792</v>
      </c>
    </row>
    <row r="49" spans="1:13" s="1" customFormat="1" ht="18" customHeight="1" x14ac:dyDescent="0.3">
      <c r="A49" s="24">
        <v>17</v>
      </c>
      <c r="B49" s="29" t="s">
        <v>39</v>
      </c>
      <c r="C49" s="25" t="s">
        <v>45</v>
      </c>
      <c r="D49" s="26">
        <v>250</v>
      </c>
      <c r="E49" s="19">
        <v>1.44</v>
      </c>
      <c r="F49" s="20">
        <f t="shared" ref="F49" si="1">SUM(D49*E49)</f>
        <v>360</v>
      </c>
    </row>
    <row r="50" spans="1:13" s="1" customFormat="1" ht="18" customHeight="1" x14ac:dyDescent="0.3">
      <c r="A50" s="74" t="s">
        <v>40</v>
      </c>
      <c r="B50" s="74"/>
      <c r="C50" s="74"/>
      <c r="D50" s="74"/>
      <c r="E50" s="73"/>
      <c r="F50" s="16">
        <f>SUM(F33:F49)</f>
        <v>127167.88999999998</v>
      </c>
    </row>
    <row r="51" spans="1:13" s="1" customFormat="1" ht="18" customHeight="1" x14ac:dyDescent="0.3">
      <c r="A51" s="75" t="s">
        <v>41</v>
      </c>
      <c r="B51" s="75"/>
      <c r="C51" s="75"/>
      <c r="D51" s="75"/>
      <c r="E51" s="75"/>
      <c r="F51" s="17">
        <v>0.21</v>
      </c>
      <c r="J51" s="31" t="s">
        <v>1</v>
      </c>
    </row>
    <row r="52" spans="1:13" s="1" customFormat="1" ht="18" customHeight="1" x14ac:dyDescent="0.3">
      <c r="A52" s="73" t="s">
        <v>42</v>
      </c>
      <c r="B52" s="73"/>
      <c r="C52" s="73"/>
      <c r="D52" s="73"/>
      <c r="E52" s="73"/>
      <c r="F52" s="18">
        <f>(F50*F51)+F50</f>
        <v>153873.14689999999</v>
      </c>
    </row>
    <row r="53" spans="1:13" s="1" customFormat="1" ht="44.4" customHeight="1" x14ac:dyDescent="0.3">
      <c r="A53" s="58" t="s">
        <v>54</v>
      </c>
      <c r="B53" s="59"/>
      <c r="C53" s="60"/>
      <c r="D53" s="61">
        <v>0.1</v>
      </c>
      <c r="E53" s="61"/>
      <c r="F53" s="61"/>
    </row>
    <row r="55" spans="1:13" ht="18.600000000000001" customHeight="1" x14ac:dyDescent="0.3">
      <c r="A55" s="65" t="s">
        <v>56</v>
      </c>
      <c r="B55" s="65"/>
      <c r="C55" s="35"/>
      <c r="D55" s="37"/>
      <c r="E55" s="13"/>
      <c r="F55" s="14"/>
    </row>
    <row r="56" spans="1:13" s="38" customFormat="1" ht="14.4" customHeight="1" x14ac:dyDescent="0.3">
      <c r="A56" s="2"/>
      <c r="B56" s="2"/>
      <c r="C56" s="2"/>
      <c r="D56" s="3"/>
      <c r="E56" s="2"/>
      <c r="F56" s="15" t="s">
        <v>57</v>
      </c>
    </row>
    <row r="57" spans="1:13" s="38" customFormat="1" ht="49.95" customHeight="1" x14ac:dyDescent="0.3">
      <c r="A57" s="86" t="s">
        <v>26</v>
      </c>
      <c r="B57" s="87" t="s">
        <v>43</v>
      </c>
      <c r="C57" s="88" t="s">
        <v>0</v>
      </c>
      <c r="D57" s="88" t="s">
        <v>44</v>
      </c>
      <c r="E57" s="86" t="s">
        <v>64</v>
      </c>
      <c r="F57" s="86" t="s">
        <v>52</v>
      </c>
      <c r="J57" s="38" t="s">
        <v>1</v>
      </c>
    </row>
    <row r="58" spans="1:13" s="38" customFormat="1" ht="15" customHeight="1" x14ac:dyDescent="0.3">
      <c r="A58" s="86"/>
      <c r="B58" s="87"/>
      <c r="C58" s="89"/>
      <c r="D58" s="89"/>
      <c r="E58" s="86"/>
      <c r="F58" s="86"/>
    </row>
    <row r="59" spans="1:13" s="38" customFormat="1" ht="15" customHeight="1" x14ac:dyDescent="0.3">
      <c r="A59" s="32">
        <v>1</v>
      </c>
      <c r="B59" s="33">
        <v>2</v>
      </c>
      <c r="C59" s="34">
        <v>3</v>
      </c>
      <c r="D59" s="34">
        <v>4</v>
      </c>
      <c r="E59" s="32">
        <v>5</v>
      </c>
      <c r="F59" s="32">
        <v>6</v>
      </c>
    </row>
    <row r="60" spans="1:13" s="38" customFormat="1" ht="28.2" customHeight="1" x14ac:dyDescent="0.3">
      <c r="A60" s="24">
        <v>1</v>
      </c>
      <c r="B60" s="30" t="s">
        <v>58</v>
      </c>
      <c r="C60" s="25" t="s">
        <v>59</v>
      </c>
      <c r="D60" s="26">
        <v>50</v>
      </c>
      <c r="E60" s="19">
        <v>3.26</v>
      </c>
      <c r="F60" s="20">
        <f t="shared" ref="F60:F64" si="2">SUM(D60*E60)</f>
        <v>163</v>
      </c>
    </row>
    <row r="61" spans="1:13" s="38" customFormat="1" ht="25.95" customHeight="1" x14ac:dyDescent="0.3">
      <c r="A61" s="24">
        <v>2</v>
      </c>
      <c r="B61" s="30" t="s">
        <v>60</v>
      </c>
      <c r="C61" s="25" t="s">
        <v>59</v>
      </c>
      <c r="D61" s="26">
        <v>50</v>
      </c>
      <c r="E61" s="19">
        <v>3</v>
      </c>
      <c r="F61" s="20">
        <f t="shared" si="2"/>
        <v>150</v>
      </c>
    </row>
    <row r="62" spans="1:13" s="38" customFormat="1" ht="30" customHeight="1" x14ac:dyDescent="0.3">
      <c r="A62" s="24">
        <v>3</v>
      </c>
      <c r="B62" s="30" t="s">
        <v>61</v>
      </c>
      <c r="C62" s="25" t="s">
        <v>59</v>
      </c>
      <c r="D62" s="26">
        <v>50</v>
      </c>
      <c r="E62" s="19">
        <v>2.9</v>
      </c>
      <c r="F62" s="20">
        <f t="shared" si="2"/>
        <v>145</v>
      </c>
      <c r="M62" s="38" t="s">
        <v>1</v>
      </c>
    </row>
    <row r="63" spans="1:13" s="38" customFormat="1" ht="25.95" customHeight="1" x14ac:dyDescent="0.3">
      <c r="A63" s="24">
        <v>4</v>
      </c>
      <c r="B63" s="30" t="s">
        <v>62</v>
      </c>
      <c r="C63" s="25" t="s">
        <v>59</v>
      </c>
      <c r="D63" s="26">
        <v>50</v>
      </c>
      <c r="E63" s="19">
        <v>2.81</v>
      </c>
      <c r="F63" s="20">
        <f t="shared" si="2"/>
        <v>140.5</v>
      </c>
    </row>
    <row r="64" spans="1:13" s="38" customFormat="1" ht="26.4" customHeight="1" x14ac:dyDescent="0.3">
      <c r="A64" s="24">
        <v>5</v>
      </c>
      <c r="B64" s="30" t="s">
        <v>63</v>
      </c>
      <c r="C64" s="25" t="s">
        <v>59</v>
      </c>
      <c r="D64" s="26">
        <v>50</v>
      </c>
      <c r="E64" s="19">
        <v>2.5099999999999998</v>
      </c>
      <c r="F64" s="20">
        <f t="shared" si="2"/>
        <v>125.49999999999999</v>
      </c>
    </row>
    <row r="65" spans="1:10" s="38" customFormat="1" ht="18" customHeight="1" x14ac:dyDescent="0.3">
      <c r="A65" s="74" t="s">
        <v>40</v>
      </c>
      <c r="B65" s="74"/>
      <c r="C65" s="74"/>
      <c r="D65" s="74"/>
      <c r="E65" s="73"/>
      <c r="F65" s="16">
        <f>SUM(F60:F64)</f>
        <v>724</v>
      </c>
    </row>
    <row r="66" spans="1:10" s="38" customFormat="1" ht="18" customHeight="1" x14ac:dyDescent="0.3">
      <c r="A66" s="75" t="s">
        <v>41</v>
      </c>
      <c r="B66" s="75"/>
      <c r="C66" s="75"/>
      <c r="D66" s="75"/>
      <c r="E66" s="75"/>
      <c r="F66" s="17">
        <v>0.21</v>
      </c>
      <c r="J66" s="38" t="s">
        <v>1</v>
      </c>
    </row>
    <row r="67" spans="1:10" s="38" customFormat="1" ht="18" customHeight="1" x14ac:dyDescent="0.3">
      <c r="A67" s="73" t="s">
        <v>42</v>
      </c>
      <c r="B67" s="73"/>
      <c r="C67" s="73"/>
      <c r="D67" s="73"/>
      <c r="E67" s="73"/>
      <c r="F67" s="18">
        <f>(F65*F66)+F65</f>
        <v>876.04</v>
      </c>
    </row>
    <row r="69" spans="1:10" ht="99.6" customHeight="1" x14ac:dyDescent="0.3">
      <c r="A69" s="90" t="s">
        <v>65</v>
      </c>
      <c r="B69" s="90"/>
      <c r="C69" s="90"/>
      <c r="D69" s="90"/>
      <c r="E69" s="90"/>
      <c r="F69" s="90"/>
    </row>
    <row r="70" spans="1:10" ht="28.2" customHeight="1" x14ac:dyDescent="0.3">
      <c r="A70" s="90" t="s">
        <v>66</v>
      </c>
      <c r="B70" s="90"/>
      <c r="C70" s="90"/>
      <c r="D70" s="90"/>
      <c r="E70" s="90"/>
      <c r="F70" s="90"/>
    </row>
    <row r="71" spans="1:10" x14ac:dyDescent="0.3">
      <c r="A71" s="90" t="s">
        <v>67</v>
      </c>
      <c r="B71" s="91"/>
      <c r="C71" s="91"/>
      <c r="D71" s="91"/>
      <c r="E71" s="91"/>
      <c r="F71" s="91"/>
    </row>
    <row r="72" spans="1:10" x14ac:dyDescent="0.3">
      <c r="A72" s="39"/>
      <c r="B72" s="40" t="s">
        <v>68</v>
      </c>
      <c r="C72" s="41"/>
      <c r="D72" s="41"/>
      <c r="E72" s="41"/>
      <c r="F72" s="41"/>
    </row>
    <row r="73" spans="1:10" x14ac:dyDescent="0.3">
      <c r="A73" s="42"/>
      <c r="B73" s="40" t="s">
        <v>69</v>
      </c>
      <c r="C73" s="42"/>
      <c r="D73" s="42"/>
      <c r="E73" s="42"/>
      <c r="F73" s="42" t="s">
        <v>1</v>
      </c>
      <c r="J73" t="s">
        <v>1</v>
      </c>
    </row>
    <row r="74" spans="1:10" x14ac:dyDescent="0.3">
      <c r="A74" s="42"/>
      <c r="B74" s="40" t="s">
        <v>70</v>
      </c>
      <c r="C74" s="42"/>
      <c r="D74" s="42"/>
      <c r="E74" s="42"/>
      <c r="F74" s="42"/>
    </row>
    <row r="75" spans="1:10" x14ac:dyDescent="0.3">
      <c r="A75" s="42"/>
      <c r="B75" s="40" t="s">
        <v>71</v>
      </c>
      <c r="C75" s="42"/>
      <c r="D75" s="42" t="s">
        <v>1</v>
      </c>
      <c r="E75" s="42"/>
      <c r="F75" s="42"/>
    </row>
    <row r="76" spans="1:10" x14ac:dyDescent="0.3">
      <c r="A76" s="42"/>
      <c r="B76" s="40" t="s">
        <v>72</v>
      </c>
      <c r="C76" s="42"/>
      <c r="D76" s="42"/>
      <c r="E76" s="42"/>
      <c r="F76" s="42"/>
    </row>
    <row r="77" spans="1:10" x14ac:dyDescent="0.3">
      <c r="A77" s="42"/>
      <c r="B77" s="40"/>
      <c r="C77" s="42"/>
      <c r="D77" s="42"/>
      <c r="E77" s="42"/>
      <c r="F77" s="42"/>
    </row>
    <row r="78" spans="1:10" x14ac:dyDescent="0.3">
      <c r="A78" s="92" t="s">
        <v>73</v>
      </c>
      <c r="B78" s="92"/>
      <c r="C78" s="92"/>
      <c r="D78" s="92"/>
      <c r="E78" s="92"/>
      <c r="F78" s="92"/>
    </row>
    <row r="79" spans="1:10" x14ac:dyDescent="0.3">
      <c r="A79" s="42"/>
      <c r="B79" s="42"/>
      <c r="C79" s="42"/>
      <c r="D79" s="42"/>
      <c r="E79" s="42"/>
      <c r="F79" s="42"/>
    </row>
    <row r="80" spans="1:10" x14ac:dyDescent="0.3">
      <c r="A80" s="93" t="s">
        <v>74</v>
      </c>
      <c r="B80" s="93"/>
      <c r="C80" s="93"/>
      <c r="D80" s="93"/>
      <c r="E80" s="93"/>
      <c r="F80" s="93"/>
    </row>
    <row r="81" spans="1:11" x14ac:dyDescent="0.3">
      <c r="A81" s="43"/>
      <c r="B81" s="43"/>
      <c r="C81" s="43"/>
      <c r="D81" s="43"/>
      <c r="E81" s="43"/>
      <c r="F81" s="15" t="s">
        <v>75</v>
      </c>
    </row>
    <row r="82" spans="1:11" x14ac:dyDescent="0.3">
      <c r="A82" s="11" t="s">
        <v>26</v>
      </c>
      <c r="B82" s="100" t="s">
        <v>76</v>
      </c>
      <c r="C82" s="101"/>
      <c r="D82" s="81" t="s">
        <v>77</v>
      </c>
      <c r="E82" s="96"/>
      <c r="F82" s="95"/>
    </row>
    <row r="83" spans="1:11" ht="40.950000000000003" customHeight="1" x14ac:dyDescent="0.3">
      <c r="A83" s="11">
        <v>1</v>
      </c>
      <c r="B83" s="102" t="s">
        <v>78</v>
      </c>
      <c r="C83" s="103"/>
      <c r="D83" s="104" t="s">
        <v>99</v>
      </c>
      <c r="E83" s="105"/>
      <c r="F83" s="106"/>
    </row>
    <row r="84" spans="1:11" ht="30.6" customHeight="1" x14ac:dyDescent="0.3">
      <c r="A84" s="107" t="s">
        <v>91</v>
      </c>
      <c r="B84" s="107"/>
      <c r="C84" s="107"/>
      <c r="D84" s="107"/>
      <c r="E84" s="107"/>
      <c r="F84" s="107"/>
      <c r="G84" s="53"/>
      <c r="J84" t="s">
        <v>1</v>
      </c>
      <c r="K84" t="s">
        <v>1</v>
      </c>
    </row>
    <row r="85" spans="1:11" x14ac:dyDescent="0.3">
      <c r="A85" s="90"/>
      <c r="B85" s="91"/>
      <c r="C85" s="91"/>
      <c r="D85" s="91"/>
      <c r="E85" s="91"/>
      <c r="F85" s="91"/>
    </row>
    <row r="86" spans="1:11" ht="31.2" customHeight="1" x14ac:dyDescent="0.3">
      <c r="A86" s="94" t="s">
        <v>79</v>
      </c>
      <c r="B86" s="94"/>
      <c r="C86" s="94"/>
      <c r="D86" s="94"/>
      <c r="E86" s="94"/>
      <c r="F86" s="94"/>
    </row>
    <row r="87" spans="1:11" x14ac:dyDescent="0.3">
      <c r="A87" s="11" t="s">
        <v>26</v>
      </c>
      <c r="B87" s="81" t="s">
        <v>80</v>
      </c>
      <c r="C87" s="95"/>
      <c r="D87" s="81" t="s">
        <v>81</v>
      </c>
      <c r="E87" s="96"/>
      <c r="F87" s="95"/>
    </row>
    <row r="88" spans="1:11" x14ac:dyDescent="0.3">
      <c r="A88" s="11">
        <v>1</v>
      </c>
      <c r="B88" s="97" t="s">
        <v>100</v>
      </c>
      <c r="C88" s="98"/>
      <c r="D88" s="97" t="s">
        <v>101</v>
      </c>
      <c r="E88" s="99"/>
      <c r="F88" s="98"/>
    </row>
    <row r="89" spans="1:11" x14ac:dyDescent="0.3">
      <c r="A89" s="11">
        <v>2</v>
      </c>
      <c r="B89" s="97"/>
      <c r="C89" s="83"/>
      <c r="D89" s="97"/>
      <c r="E89" s="99"/>
      <c r="F89" s="98"/>
    </row>
    <row r="90" spans="1:11" x14ac:dyDescent="0.3">
      <c r="A90" s="11">
        <v>3</v>
      </c>
      <c r="B90" s="97"/>
      <c r="C90" s="83"/>
      <c r="D90" s="97"/>
      <c r="E90" s="99"/>
      <c r="F90" s="98"/>
    </row>
    <row r="91" spans="1:11" x14ac:dyDescent="0.3">
      <c r="A91" s="11">
        <v>4</v>
      </c>
      <c r="B91" s="97"/>
      <c r="C91" s="83"/>
      <c r="D91" s="97"/>
      <c r="E91" s="99"/>
      <c r="F91" s="98"/>
    </row>
    <row r="92" spans="1:11" x14ac:dyDescent="0.3">
      <c r="A92" s="11">
        <v>5</v>
      </c>
      <c r="B92" s="97"/>
      <c r="C92" s="83"/>
      <c r="D92" s="97"/>
      <c r="E92" s="99"/>
      <c r="F92" s="98"/>
    </row>
    <row r="93" spans="1:11" ht="31.2" customHeight="1" x14ac:dyDescent="0.3">
      <c r="A93" s="108" t="s">
        <v>82</v>
      </c>
      <c r="B93" s="108"/>
      <c r="C93" s="108"/>
      <c r="D93" s="108"/>
      <c r="E93" s="108"/>
      <c r="F93" s="108"/>
    </row>
    <row r="94" spans="1:11" x14ac:dyDescent="0.3">
      <c r="A94" s="44"/>
      <c r="B94" s="45"/>
      <c r="C94" s="45"/>
      <c r="D94" s="36"/>
      <c r="E94" s="36"/>
      <c r="F94" s="36"/>
    </row>
    <row r="95" spans="1:11" x14ac:dyDescent="0.3">
      <c r="A95" s="46" t="s">
        <v>83</v>
      </c>
      <c r="B95" s="47"/>
      <c r="C95" s="47"/>
      <c r="D95" s="47"/>
      <c r="E95" s="47"/>
      <c r="F95" s="47"/>
    </row>
    <row r="96" spans="1:11" x14ac:dyDescent="0.3">
      <c r="A96" s="11" t="s">
        <v>84</v>
      </c>
      <c r="B96" s="81" t="s">
        <v>80</v>
      </c>
      <c r="C96" s="83"/>
      <c r="D96" s="81" t="s">
        <v>85</v>
      </c>
      <c r="E96" s="96"/>
      <c r="F96" s="95"/>
    </row>
    <row r="97" spans="1:6" x14ac:dyDescent="0.3">
      <c r="A97" s="48">
        <v>1</v>
      </c>
      <c r="B97" s="112" t="s">
        <v>102</v>
      </c>
      <c r="C97" s="113"/>
      <c r="D97" s="115"/>
      <c r="E97" s="116"/>
      <c r="F97" s="117"/>
    </row>
    <row r="98" spans="1:6" x14ac:dyDescent="0.3">
      <c r="A98" s="48">
        <v>2</v>
      </c>
      <c r="B98" s="112" t="s">
        <v>103</v>
      </c>
      <c r="C98" s="113"/>
      <c r="D98" s="115"/>
      <c r="E98" s="116"/>
      <c r="F98" s="117"/>
    </row>
    <row r="99" spans="1:6" x14ac:dyDescent="0.3">
      <c r="A99" s="48">
        <v>3</v>
      </c>
      <c r="B99" s="112" t="s">
        <v>100</v>
      </c>
      <c r="C99" s="113"/>
      <c r="D99" s="115"/>
      <c r="E99" s="116"/>
      <c r="F99" s="117"/>
    </row>
    <row r="100" spans="1:6" x14ac:dyDescent="0.3">
      <c r="A100" s="48">
        <v>4</v>
      </c>
      <c r="B100" s="112"/>
      <c r="C100" s="113"/>
      <c r="D100" s="114"/>
      <c r="E100" s="114"/>
      <c r="F100" s="114"/>
    </row>
    <row r="101" spans="1:6" x14ac:dyDescent="0.3">
      <c r="A101" s="48">
        <v>5</v>
      </c>
      <c r="B101" s="112"/>
      <c r="C101" s="113"/>
      <c r="D101" s="114"/>
      <c r="E101" s="114"/>
      <c r="F101" s="114"/>
    </row>
    <row r="102" spans="1:6" ht="28.95" customHeight="1" x14ac:dyDescent="0.3">
      <c r="A102" s="111" t="s">
        <v>86</v>
      </c>
      <c r="B102" s="110"/>
      <c r="C102" s="110"/>
      <c r="D102" s="110"/>
      <c r="E102" s="110"/>
      <c r="F102" s="110"/>
    </row>
    <row r="103" spans="1:6" x14ac:dyDescent="0.3">
      <c r="A103" s="109" t="s">
        <v>87</v>
      </c>
      <c r="B103" s="110"/>
      <c r="C103" s="110"/>
      <c r="D103" s="110"/>
      <c r="E103" s="110"/>
      <c r="F103" s="110"/>
    </row>
    <row r="104" spans="1:6" ht="30.6" customHeight="1" x14ac:dyDescent="0.3">
      <c r="A104" s="111" t="s">
        <v>88</v>
      </c>
      <c r="B104" s="110"/>
      <c r="C104" s="110"/>
      <c r="D104" s="110"/>
      <c r="E104" s="110"/>
      <c r="F104" s="110"/>
    </row>
    <row r="105" spans="1:6" x14ac:dyDescent="0.3">
      <c r="A105" s="44"/>
      <c r="B105" s="49"/>
      <c r="C105" s="49"/>
      <c r="D105" s="49"/>
      <c r="E105" s="49"/>
      <c r="F105" s="49"/>
    </row>
    <row r="106" spans="1:6" x14ac:dyDescent="0.3">
      <c r="A106" s="50" t="s">
        <v>89</v>
      </c>
      <c r="B106" s="50"/>
      <c r="C106" s="50"/>
      <c r="D106" s="50"/>
      <c r="E106" s="50"/>
      <c r="F106" s="50"/>
    </row>
    <row r="107" spans="1:6" x14ac:dyDescent="0.3">
      <c r="A107" s="50"/>
      <c r="B107" s="50"/>
      <c r="C107" s="50"/>
      <c r="D107" s="50"/>
      <c r="E107" s="50"/>
      <c r="F107" s="50"/>
    </row>
    <row r="108" spans="1:6" x14ac:dyDescent="0.3">
      <c r="A108" s="51" t="s">
        <v>104</v>
      </c>
      <c r="B108" s="51"/>
      <c r="C108" s="51"/>
      <c r="D108" s="51"/>
      <c r="E108" s="51"/>
      <c r="F108" s="52"/>
    </row>
    <row r="109" spans="1:6" x14ac:dyDescent="0.3">
      <c r="A109" s="50" t="s">
        <v>90</v>
      </c>
      <c r="B109" s="50"/>
      <c r="C109" s="50"/>
      <c r="D109" s="50"/>
      <c r="E109" s="50"/>
      <c r="F109" s="50"/>
    </row>
  </sheetData>
  <protectedRanges>
    <protectedRange sqref="C11:F20 B24:F26" name="Range1"/>
    <protectedRange sqref="F51" name="Range1_2"/>
    <protectedRange sqref="E33:E49" name="Range1_3"/>
    <protectedRange sqref="D53" name="Range1_4"/>
    <protectedRange sqref="F66" name="Range1_2_1_1"/>
    <protectedRange sqref="E60:E64" name="Range1_3_1_1"/>
    <protectedRange sqref="B89:F92 B100:F101 B108:E108 D97:F99" name="Range1_1"/>
    <protectedRange sqref="B88:F88" name="Range1_1_1"/>
    <protectedRange sqref="B97:C99" name="Range1_1_2"/>
    <protectedRange sqref="A108" name="Range1_1_3"/>
  </protectedRanges>
  <mergeCells count="97">
    <mergeCell ref="B97:C97"/>
    <mergeCell ref="D97:F97"/>
    <mergeCell ref="B98:C98"/>
    <mergeCell ref="D98:F98"/>
    <mergeCell ref="B99:C99"/>
    <mergeCell ref="D99:F99"/>
    <mergeCell ref="A103:F103"/>
    <mergeCell ref="A104:F104"/>
    <mergeCell ref="B100:C100"/>
    <mergeCell ref="D100:F100"/>
    <mergeCell ref="B101:C101"/>
    <mergeCell ref="D101:F101"/>
    <mergeCell ref="A102:F102"/>
    <mergeCell ref="B89:C89"/>
    <mergeCell ref="D89:F89"/>
    <mergeCell ref="B90:C90"/>
    <mergeCell ref="D90:F90"/>
    <mergeCell ref="B91:C91"/>
    <mergeCell ref="D91:F91"/>
    <mergeCell ref="B92:C92"/>
    <mergeCell ref="D92:F92"/>
    <mergeCell ref="A93:F93"/>
    <mergeCell ref="B96:C96"/>
    <mergeCell ref="D96:F96"/>
    <mergeCell ref="B82:C82"/>
    <mergeCell ref="D82:F82"/>
    <mergeCell ref="B83:C83"/>
    <mergeCell ref="D83:F83"/>
    <mergeCell ref="A85:F85"/>
    <mergeCell ref="A84:F84"/>
    <mergeCell ref="A86:F86"/>
    <mergeCell ref="B87:C87"/>
    <mergeCell ref="D87:F87"/>
    <mergeCell ref="B88:C88"/>
    <mergeCell ref="D88:F88"/>
    <mergeCell ref="E57:E58"/>
    <mergeCell ref="F57:F58"/>
    <mergeCell ref="A65:E65"/>
    <mergeCell ref="A66:E66"/>
    <mergeCell ref="A67:E67"/>
    <mergeCell ref="A69:F69"/>
    <mergeCell ref="A70:F70"/>
    <mergeCell ref="A71:F71"/>
    <mergeCell ref="A78:F78"/>
    <mergeCell ref="A80:F80"/>
    <mergeCell ref="A55:B55"/>
    <mergeCell ref="A57:A58"/>
    <mergeCell ref="B57:B58"/>
    <mergeCell ref="C57:C58"/>
    <mergeCell ref="D57:D58"/>
    <mergeCell ref="A21:F21"/>
    <mergeCell ref="A20:B20"/>
    <mergeCell ref="C20:F20"/>
    <mergeCell ref="E30:E31"/>
    <mergeCell ref="F30:F31"/>
    <mergeCell ref="A30:A31"/>
    <mergeCell ref="B30:B31"/>
    <mergeCell ref="C30:C31"/>
    <mergeCell ref="D30:D31"/>
    <mergeCell ref="A17:B17"/>
    <mergeCell ref="C17:F17"/>
    <mergeCell ref="A18:B18"/>
    <mergeCell ref="C18:F18"/>
    <mergeCell ref="A19:B19"/>
    <mergeCell ref="C19:F19"/>
    <mergeCell ref="A2:F2"/>
    <mergeCell ref="A4:F4"/>
    <mergeCell ref="A3:B3"/>
    <mergeCell ref="A52:E52"/>
    <mergeCell ref="A50:E50"/>
    <mergeCell ref="A51:E51"/>
    <mergeCell ref="A5:F5"/>
    <mergeCell ref="A6:F6"/>
    <mergeCell ref="A7:F7"/>
    <mergeCell ref="A8:F8"/>
    <mergeCell ref="A9:F9"/>
    <mergeCell ref="A10:B10"/>
    <mergeCell ref="A11:B11"/>
    <mergeCell ref="C11:F11"/>
    <mergeCell ref="C23:F23"/>
    <mergeCell ref="C24:F24"/>
    <mergeCell ref="A12:B12"/>
    <mergeCell ref="C12:F12"/>
    <mergeCell ref="A13:B13"/>
    <mergeCell ref="C13:F13"/>
    <mergeCell ref="A53:C53"/>
    <mergeCell ref="D53:F53"/>
    <mergeCell ref="C25:F25"/>
    <mergeCell ref="A28:B28"/>
    <mergeCell ref="C26:F26"/>
    <mergeCell ref="A14:B14"/>
    <mergeCell ref="C14:F14"/>
    <mergeCell ref="A15:B15"/>
    <mergeCell ref="C15:F15"/>
    <mergeCell ref="A22:F22"/>
    <mergeCell ref="A16:B16"/>
    <mergeCell ref="C16:F16"/>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22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2022-06-22T10:43:52Z</dcterms:modified>
</cp:coreProperties>
</file>