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edikzk\Documents\Automatinio monitoringo sistemų įrengimas\9 protokolas. Galutinio pasiūlymo vokai\"/>
    </mc:Choice>
  </mc:AlternateContent>
  <xr:revisionPtr revIDLastSave="0" documentId="8_{ED9E244F-4B8B-4FD2-990A-9335D87179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rbų žiniarašt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23" i="2"/>
  <c r="G22" i="2"/>
  <c r="G21" i="2"/>
  <c r="G19" i="2"/>
  <c r="G18" i="2"/>
  <c r="G17" i="2"/>
  <c r="G14" i="2"/>
  <c r="G8" i="2"/>
  <c r="G15" i="2"/>
  <c r="G13" i="2"/>
  <c r="G11" i="2"/>
  <c r="G7" i="2"/>
  <c r="G9" i="2"/>
  <c r="G24" i="2" l="1"/>
  <c r="G25" i="2" s="1"/>
  <c r="G26" i="2" l="1"/>
</calcChain>
</file>

<file path=xl/sharedStrings.xml><?xml version="1.0" encoding="utf-8"?>
<sst xmlns="http://schemas.openxmlformats.org/spreadsheetml/2006/main" count="58" uniqueCount="38">
  <si>
    <t>Kiekis</t>
  </si>
  <si>
    <t>Matavimo vnt.</t>
  </si>
  <si>
    <t>vnt.</t>
  </si>
  <si>
    <t>kompl.</t>
  </si>
  <si>
    <t>Darbo, įrangos pavadinimas</t>
  </si>
  <si>
    <t>Bendra kaina be PVM</t>
  </si>
  <si>
    <t>PVM</t>
  </si>
  <si>
    <t>Bendra kaina su PVM</t>
  </si>
  <si>
    <t>Eil. Nr.</t>
  </si>
  <si>
    <t>1.1</t>
  </si>
  <si>
    <t>1.2</t>
  </si>
  <si>
    <t>1.3</t>
  </si>
  <si>
    <t>1.4</t>
  </si>
  <si>
    <t>1.5</t>
  </si>
  <si>
    <t>LitPolLink, Alytaus 400 kV TP alyvinių šunto reaktorių ŠRE1-Elk1 ir ŠRE1-Elk2 AMS</t>
  </si>
  <si>
    <t>2.1</t>
  </si>
  <si>
    <t>2.2</t>
  </si>
  <si>
    <t>2.3</t>
  </si>
  <si>
    <t>3.1</t>
  </si>
  <si>
    <t>3.2</t>
  </si>
  <si>
    <t>3.3</t>
  </si>
  <si>
    <t>330/110/10 kV Telšių TP autotransformatoriaus AT-1 AMS</t>
  </si>
  <si>
    <t>330/110/10 kV Panevėžio TP autotransformatoriaus AT-1 AMS</t>
  </si>
  <si>
    <t>Šviesolaidinio kabelio (12MM, 500m) su galiniais ODF įrengimas</t>
  </si>
  <si>
    <t>4.1</t>
  </si>
  <si>
    <t>4.2</t>
  </si>
  <si>
    <t>4.3</t>
  </si>
  <si>
    <t>Klaipėdos keitiklio stotis (Nordbalt elektros jungtis) trijų vienfazių galios transformatorių T-1 AMS</t>
  </si>
  <si>
    <t xml:space="preserve">Vieno AMS vykdančio visų trijų vienfazių galios transformatorių matavimus arba trijų atskirų AMS įrenginių su programine įranga </t>
  </si>
  <si>
    <t>AMS sumontavimo ir derinimo darbai</t>
  </si>
  <si>
    <t>Kita reikalingos ryšio įranga su įrengimu</t>
  </si>
  <si>
    <t>Techninis-darbo projektas</t>
  </si>
  <si>
    <t xml:space="preserve">AMS su programine įranga </t>
  </si>
  <si>
    <r>
      <t xml:space="preserve">Vieneto kaina 
Eur be PVM
</t>
    </r>
    <r>
      <rPr>
        <sz val="11"/>
        <color rgb="FFFF0000"/>
        <rFont val="Calibri"/>
        <family val="2"/>
        <charset val="186"/>
        <scheme val="minor"/>
      </rPr>
      <t>užpildomas teikiant pasiūlymą</t>
    </r>
  </si>
  <si>
    <t>Kaina  Eur be PVM</t>
  </si>
  <si>
    <t xml:space="preserve">DARBŲ ŽINIARAŠTIS (AUTOMATINIO MONITORINGO SISTEMŲ (AMS) ĮRENGIMO PAKEIČIANT ESAMĄ ĮRANGĄ </t>
  </si>
  <si>
    <t>KAINOS SKAIČIAVIMAS )</t>
  </si>
  <si>
    <t>TS 3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</si>
</sst>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/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4" fontId="0" fillId="0" borderId="8" xfId="0" applyNumberFormat="1" applyBorder="1" applyAlignment="1">
      <alignment horizontal="right" vertical="center" indent="1"/>
    </xf>
    <xf numFmtId="4" fontId="0" fillId="0" borderId="4" xfId="0" applyNumberFormat="1" applyBorder="1" applyAlignment="1">
      <alignment horizontal="right" vertical="center" indent="1"/>
    </xf>
    <xf numFmtId="4" fontId="0" fillId="0" borderId="7" xfId="0" applyNumberFormat="1" applyBorder="1" applyAlignment="1">
      <alignment horizontal="right" vertical="center" indent="1"/>
    </xf>
    <xf numFmtId="0" fontId="0" fillId="0" borderId="23" xfId="0" applyBorder="1" applyAlignment="1">
      <alignment horizontal="center" vertical="center" wrapText="1"/>
    </xf>
    <xf numFmtId="4" fontId="0" fillId="0" borderId="4" xfId="0" applyNumberFormat="1" applyBorder="1" applyAlignment="1">
      <alignment horizontal="right" vertical="center" wrapText="1" indent="1"/>
    </xf>
    <xf numFmtId="4" fontId="0" fillId="0" borderId="4" xfId="0" applyNumberFormat="1" applyFill="1" applyBorder="1" applyAlignment="1">
      <alignment horizontal="right" vertical="center" wrapText="1" indent="1"/>
    </xf>
    <xf numFmtId="4" fontId="0" fillId="0" borderId="7" xfId="0" applyNumberFormat="1" applyBorder="1" applyAlignment="1">
      <alignment horizontal="right" vertical="center" wrapText="1" indent="1"/>
    </xf>
    <xf numFmtId="4" fontId="0" fillId="3" borderId="1" xfId="0" applyNumberFormat="1" applyFill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3" fillId="2" borderId="21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9AABD-2B77-4A7A-9104-66EA2E8194F8}">
  <dimension ref="B2:G28"/>
  <sheetViews>
    <sheetView showGridLines="0" tabSelected="1" zoomScaleNormal="100" workbookViewId="0">
      <selection activeCell="F17" sqref="F17"/>
    </sheetView>
  </sheetViews>
  <sheetFormatPr defaultRowHeight="14.5" x14ac:dyDescent="0.35"/>
  <cols>
    <col min="1" max="1" width="2.7265625" customWidth="1"/>
    <col min="3" max="3" width="41.26953125" customWidth="1"/>
    <col min="5" max="5" width="8.7265625" bestFit="1" customWidth="1"/>
    <col min="6" max="6" width="14" customWidth="1"/>
    <col min="7" max="7" width="14.1796875" customWidth="1"/>
    <col min="8" max="8" width="49.1796875" customWidth="1"/>
  </cols>
  <sheetData>
    <row r="2" spans="2:7" x14ac:dyDescent="0.35">
      <c r="B2" s="22" t="s">
        <v>35</v>
      </c>
      <c r="C2" s="22"/>
      <c r="D2" s="22"/>
      <c r="E2" s="22"/>
      <c r="F2" s="22"/>
      <c r="G2" s="22"/>
    </row>
    <row r="3" spans="2:7" x14ac:dyDescent="0.35">
      <c r="B3" s="22" t="s">
        <v>36</v>
      </c>
      <c r="C3" s="22"/>
      <c r="D3" s="22"/>
      <c r="E3" s="22"/>
      <c r="F3" s="22"/>
      <c r="G3" s="22"/>
    </row>
    <row r="4" spans="2:7" ht="15" thickBot="1" x14ac:dyDescent="0.4">
      <c r="G4" t="s">
        <v>37</v>
      </c>
    </row>
    <row r="5" spans="2:7" ht="73" customHeight="1" thickBot="1" x14ac:dyDescent="0.4">
      <c r="B5" s="7" t="s">
        <v>8</v>
      </c>
      <c r="C5" s="8" t="s">
        <v>4</v>
      </c>
      <c r="D5" s="8" t="s">
        <v>0</v>
      </c>
      <c r="E5" s="8" t="s">
        <v>1</v>
      </c>
      <c r="F5" s="8" t="s">
        <v>33</v>
      </c>
      <c r="G5" s="17" t="s">
        <v>34</v>
      </c>
    </row>
    <row r="6" spans="2:7" x14ac:dyDescent="0.35">
      <c r="B6" s="9">
        <v>1</v>
      </c>
      <c r="C6" s="32" t="s">
        <v>27</v>
      </c>
      <c r="D6" s="33"/>
      <c r="E6" s="33"/>
      <c r="F6" s="33"/>
      <c r="G6" s="34"/>
    </row>
    <row r="7" spans="2:7" x14ac:dyDescent="0.35">
      <c r="B7" s="4" t="s">
        <v>9</v>
      </c>
      <c r="C7" s="2" t="s">
        <v>31</v>
      </c>
      <c r="D7" s="1">
        <v>1</v>
      </c>
      <c r="E7" s="1" t="s">
        <v>2</v>
      </c>
      <c r="F7" s="21">
        <v>10000</v>
      </c>
      <c r="G7" s="18">
        <f t="shared" ref="G7:G10" si="0">D7*F7</f>
        <v>10000</v>
      </c>
    </row>
    <row r="8" spans="2:7" ht="43.5" x14ac:dyDescent="0.35">
      <c r="B8" s="4" t="s">
        <v>10</v>
      </c>
      <c r="C8" s="2" t="s">
        <v>28</v>
      </c>
      <c r="D8" s="1">
        <v>1</v>
      </c>
      <c r="E8" s="1" t="s">
        <v>3</v>
      </c>
      <c r="F8" s="21">
        <v>140850</v>
      </c>
      <c r="G8" s="18">
        <f t="shared" ref="G8" si="1">D8*F8</f>
        <v>140850</v>
      </c>
    </row>
    <row r="9" spans="2:7" x14ac:dyDescent="0.35">
      <c r="B9" s="4" t="s">
        <v>11</v>
      </c>
      <c r="C9" s="2" t="s">
        <v>29</v>
      </c>
      <c r="D9" s="1">
        <v>1</v>
      </c>
      <c r="E9" s="1" t="s">
        <v>3</v>
      </c>
      <c r="F9" s="21">
        <v>22000</v>
      </c>
      <c r="G9" s="18">
        <f t="shared" si="0"/>
        <v>22000</v>
      </c>
    </row>
    <row r="10" spans="2:7" ht="29" x14ac:dyDescent="0.35">
      <c r="B10" s="10" t="s">
        <v>12</v>
      </c>
      <c r="C10" s="11" t="s">
        <v>23</v>
      </c>
      <c r="D10" s="12">
        <v>1</v>
      </c>
      <c r="E10" s="12" t="s">
        <v>3</v>
      </c>
      <c r="F10" s="21">
        <v>13000</v>
      </c>
      <c r="G10" s="19">
        <f t="shared" si="0"/>
        <v>13000</v>
      </c>
    </row>
    <row r="11" spans="2:7" ht="15" thickBot="1" x14ac:dyDescent="0.4">
      <c r="B11" s="10" t="s">
        <v>13</v>
      </c>
      <c r="C11" s="11" t="s">
        <v>30</v>
      </c>
      <c r="D11" s="12">
        <v>1</v>
      </c>
      <c r="E11" s="12" t="s">
        <v>3</v>
      </c>
      <c r="F11" s="21">
        <v>8500</v>
      </c>
      <c r="G11" s="19">
        <f>D11*F11</f>
        <v>8500</v>
      </c>
    </row>
    <row r="12" spans="2:7" x14ac:dyDescent="0.35">
      <c r="B12" s="9">
        <v>2</v>
      </c>
      <c r="C12" s="32" t="s">
        <v>14</v>
      </c>
      <c r="D12" s="33"/>
      <c r="E12" s="33"/>
      <c r="F12" s="33"/>
      <c r="G12" s="34"/>
    </row>
    <row r="13" spans="2:7" x14ac:dyDescent="0.35">
      <c r="B13" s="4" t="s">
        <v>15</v>
      </c>
      <c r="C13" s="2" t="s">
        <v>31</v>
      </c>
      <c r="D13" s="1">
        <v>1</v>
      </c>
      <c r="E13" s="1" t="s">
        <v>2</v>
      </c>
      <c r="F13" s="21">
        <v>7000</v>
      </c>
      <c r="G13" s="18">
        <f t="shared" ref="G13:G15" si="2">D13*F13</f>
        <v>7000</v>
      </c>
    </row>
    <row r="14" spans="2:7" x14ac:dyDescent="0.35">
      <c r="B14" s="4" t="s">
        <v>16</v>
      </c>
      <c r="C14" s="2" t="s">
        <v>32</v>
      </c>
      <c r="D14" s="1">
        <v>2</v>
      </c>
      <c r="E14" s="1" t="s">
        <v>2</v>
      </c>
      <c r="F14" s="21">
        <v>47950</v>
      </c>
      <c r="G14" s="18">
        <f t="shared" ref="G14" si="3">D14*F14</f>
        <v>95900</v>
      </c>
    </row>
    <row r="15" spans="2:7" ht="15" thickBot="1" x14ac:dyDescent="0.4">
      <c r="B15" s="4" t="s">
        <v>17</v>
      </c>
      <c r="C15" s="2" t="s">
        <v>29</v>
      </c>
      <c r="D15" s="1">
        <v>2</v>
      </c>
      <c r="E15" s="1" t="s">
        <v>3</v>
      </c>
      <c r="F15" s="21">
        <v>8500</v>
      </c>
      <c r="G15" s="18">
        <f t="shared" si="2"/>
        <v>17000</v>
      </c>
    </row>
    <row r="16" spans="2:7" x14ac:dyDescent="0.35">
      <c r="B16" s="9">
        <v>3</v>
      </c>
      <c r="C16" s="32" t="s">
        <v>21</v>
      </c>
      <c r="D16" s="33"/>
      <c r="E16" s="33"/>
      <c r="F16" s="33"/>
      <c r="G16" s="34"/>
    </row>
    <row r="17" spans="2:7" x14ac:dyDescent="0.35">
      <c r="B17" s="4" t="s">
        <v>18</v>
      </c>
      <c r="C17" s="2" t="s">
        <v>31</v>
      </c>
      <c r="D17" s="1">
        <v>1</v>
      </c>
      <c r="E17" s="1" t="s">
        <v>2</v>
      </c>
      <c r="F17" s="21">
        <v>5000</v>
      </c>
      <c r="G17" s="18">
        <f t="shared" ref="G17:G19" si="4">D17*F17</f>
        <v>5000</v>
      </c>
    </row>
    <row r="18" spans="2:7" x14ac:dyDescent="0.35">
      <c r="B18" s="4" t="s">
        <v>19</v>
      </c>
      <c r="C18" s="2" t="s">
        <v>32</v>
      </c>
      <c r="D18" s="1">
        <v>1</v>
      </c>
      <c r="E18" s="1" t="s">
        <v>2</v>
      </c>
      <c r="F18" s="21">
        <v>47950</v>
      </c>
      <c r="G18" s="18">
        <f t="shared" si="4"/>
        <v>47950</v>
      </c>
    </row>
    <row r="19" spans="2:7" ht="15" thickBot="1" x14ac:dyDescent="0.4">
      <c r="B19" s="4" t="s">
        <v>20</v>
      </c>
      <c r="C19" s="2" t="s">
        <v>29</v>
      </c>
      <c r="D19" s="1">
        <v>1</v>
      </c>
      <c r="E19" s="1" t="s">
        <v>3</v>
      </c>
      <c r="F19" s="21">
        <v>8900</v>
      </c>
      <c r="G19" s="18">
        <f t="shared" si="4"/>
        <v>8900</v>
      </c>
    </row>
    <row r="20" spans="2:7" x14ac:dyDescent="0.35">
      <c r="B20" s="9">
        <v>4</v>
      </c>
      <c r="C20" s="32" t="s">
        <v>22</v>
      </c>
      <c r="D20" s="33"/>
      <c r="E20" s="33"/>
      <c r="F20" s="33"/>
      <c r="G20" s="34"/>
    </row>
    <row r="21" spans="2:7" x14ac:dyDescent="0.35">
      <c r="B21" s="4" t="s">
        <v>24</v>
      </c>
      <c r="C21" s="2" t="s">
        <v>31</v>
      </c>
      <c r="D21" s="1">
        <v>1</v>
      </c>
      <c r="E21" s="1" t="s">
        <v>2</v>
      </c>
      <c r="F21" s="21">
        <v>5000</v>
      </c>
      <c r="G21" s="18">
        <f t="shared" ref="G21:G23" si="5">D21*F21</f>
        <v>5000</v>
      </c>
    </row>
    <row r="22" spans="2:7" x14ac:dyDescent="0.35">
      <c r="B22" s="4" t="s">
        <v>25</v>
      </c>
      <c r="C22" s="2" t="s">
        <v>32</v>
      </c>
      <c r="D22" s="1">
        <v>1</v>
      </c>
      <c r="E22" s="1" t="s">
        <v>2</v>
      </c>
      <c r="F22" s="21">
        <v>47950</v>
      </c>
      <c r="G22" s="18">
        <f t="shared" si="5"/>
        <v>47950</v>
      </c>
    </row>
    <row r="23" spans="2:7" ht="15" thickBot="1" x14ac:dyDescent="0.4">
      <c r="B23" s="5" t="s">
        <v>26</v>
      </c>
      <c r="C23" s="13" t="s">
        <v>29</v>
      </c>
      <c r="D23" s="6">
        <v>1</v>
      </c>
      <c r="E23" s="6" t="s">
        <v>3</v>
      </c>
      <c r="F23" s="21">
        <v>9900</v>
      </c>
      <c r="G23" s="20">
        <f t="shared" si="5"/>
        <v>9900</v>
      </c>
    </row>
    <row r="24" spans="2:7" x14ac:dyDescent="0.35">
      <c r="C24" s="3"/>
      <c r="D24" s="29" t="s">
        <v>5</v>
      </c>
      <c r="E24" s="30"/>
      <c r="F24" s="31"/>
      <c r="G24" s="14">
        <f>SUM(G6:G23)</f>
        <v>438950</v>
      </c>
    </row>
    <row r="25" spans="2:7" x14ac:dyDescent="0.35">
      <c r="C25" s="3"/>
      <c r="D25" s="26" t="s">
        <v>6</v>
      </c>
      <c r="E25" s="27"/>
      <c r="F25" s="28"/>
      <c r="G25" s="15">
        <f>G24*0.21</f>
        <v>92179.5</v>
      </c>
    </row>
    <row r="26" spans="2:7" ht="15" thickBot="1" x14ac:dyDescent="0.4">
      <c r="C26" s="3"/>
      <c r="D26" s="23" t="s">
        <v>7</v>
      </c>
      <c r="E26" s="24"/>
      <c r="F26" s="25"/>
      <c r="G26" s="16">
        <f>SUM(G24:G25)</f>
        <v>531129.5</v>
      </c>
    </row>
    <row r="28" spans="2:7" x14ac:dyDescent="0.35">
      <c r="C28" s="22"/>
      <c r="D28" s="22"/>
      <c r="E28" s="22"/>
      <c r="F28" s="22"/>
      <c r="G28" s="22"/>
    </row>
  </sheetData>
  <sheetProtection algorithmName="SHA-512" hashValue="44aHZ6q6Rn+RjdvHHC+sP1DAeyaZV5bBGJ9M96Uj4G/+S2d3Ll6R9vbaanpwL+ycg0h9SrBZt7wgHC/5INMTlg==" saltValue="OxrmweJ+C/D7Xu3jjK0PdA==" spinCount="100000" sheet="1" objects="1" scenarios="1" selectLockedCells="1"/>
  <mergeCells count="10">
    <mergeCell ref="C28:G28"/>
    <mergeCell ref="B2:G2"/>
    <mergeCell ref="B3:G3"/>
    <mergeCell ref="D26:F26"/>
    <mergeCell ref="D25:F25"/>
    <mergeCell ref="D24:F24"/>
    <mergeCell ref="C6:G6"/>
    <mergeCell ref="C12:G12"/>
    <mergeCell ref="C16:G16"/>
    <mergeCell ref="C20:G20"/>
  </mergeCells>
  <phoneticPr fontId="1" type="noConversion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Darbų žiniaraštis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Rukša</dc:creator>
  <cp:lastModifiedBy>Edita Kazakevičienė</cp:lastModifiedBy>
  <cp:lastPrinted>2022-02-09T13:57:56Z</cp:lastPrinted>
  <dcterms:created xsi:type="dcterms:W3CDTF">2015-06-05T18:17:20Z</dcterms:created>
  <dcterms:modified xsi:type="dcterms:W3CDTF">2022-02-23T19:04:36Z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2021-11-16T13:11:59Z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562d18eb-5769-4cdd-92c0-8258ef2d8d94</vt:lpwstr>
  </property>
  <property fmtid="{D5CDD505-2E9C-101B-9397-08002B2CF9AE}" pid="8" name="MSIP_Label_32ae7b5d-0aac-474b-ae2b-02c331ef2874_ContentBits">
    <vt:lpwstr>0</vt:lpwstr>
  </property>
</Properties>
</file>