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C:\Users\buh1\Desktop\Paviešintos sutartys 2022\"/>
    </mc:Choice>
  </mc:AlternateContent>
  <xr:revisionPtr revIDLastSave="0" documentId="13_ncr:1_{DE4649B0-9A2A-45B7-8730-F0049803A65E}" xr6:coauthVersionLast="46" xr6:coauthVersionMax="46" xr10:uidLastSave="{00000000-0000-0000-0000-000000000000}"/>
  <bookViews>
    <workbookView xWindow="-120" yWindow="-120" windowWidth="20730" windowHeight="11160" xr2:uid="{B2F1DE13-A056-4F13-A4B1-3C639A91633C}"/>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2" i="1" l="1"/>
  <c r="I33" i="1"/>
  <c r="H32" i="1"/>
  <c r="H33" i="1"/>
  <c r="H31" i="1"/>
  <c r="I31" i="1" s="1"/>
  <c r="I34" i="1" s="1"/>
  <c r="H28" i="1" l="1"/>
  <c r="I28" i="1" s="1"/>
  <c r="H21" i="1"/>
  <c r="I21" i="1" s="1"/>
  <c r="H22" i="1"/>
  <c r="I22" i="1" s="1"/>
  <c r="H20" i="1"/>
  <c r="I20" i="1" s="1"/>
  <c r="I23" i="1" l="1"/>
</calcChain>
</file>

<file path=xl/sharedStrings.xml><?xml version="1.0" encoding="utf-8"?>
<sst xmlns="http://schemas.openxmlformats.org/spreadsheetml/2006/main" count="145" uniqueCount="114">
  <si>
    <t>Pirkimo dalies pavadinimas</t>
  </si>
  <si>
    <t>Reikalavimai (techninės charakteristikos)</t>
  </si>
  <si>
    <t>Mato vnt.</t>
  </si>
  <si>
    <t>Preliminarus poreikis 12 mėn.</t>
  </si>
  <si>
    <t>Pirkimo objekto dalies Nr.</t>
  </si>
  <si>
    <t>Vnt.</t>
  </si>
  <si>
    <t>Sterilios marlinės servetėlės, daugiasluoksnės, 10cm x 20cm</t>
  </si>
  <si>
    <t>Pagaminta iš 100 % balintos medvilnės. Sterilios. 10cm x 20cm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</si>
  <si>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Viršutinis absorbuojantis sluoksnis gerai sugeriantis skystį ir išliekantis sausas per visą pakloto ilgį. Apatinis sluoksnis su polietileno arba lygiaverte plėvele per visą pakloto ilgį. Sugeriamumas ne mažiau 1600 ml (pateikti tai patvirtinančius dokumentus). Dydis: 80 ± 5 cm x 200 ± 10 cm. Su guma, pritaikytas naudoti ant neštuvų.</t>
  </si>
  <si>
    <t>Vienkartiniai paklotai, 60cm x 90cm</t>
  </si>
  <si>
    <t>Viršutinis absorbuojantis sluoksnis gerai sugeriantis skystį ir išliekantis sausas per visą pakloto ilgį. Apatinis sluoksnis su polietileno arba lygiaverte plėvele per visą pakloto ilgį. Sugeriamumas ne mažiau 1600 ml (pateikti tai patvirtinančius dokumentus). Matmenys 60cm x 90cm.</t>
  </si>
  <si>
    <t>Adatos</t>
  </si>
  <si>
    <t>Vienkartinės adatos, 0,7 x 30 mm</t>
  </si>
  <si>
    <t xml:space="preserve">Sterilios, įpakuotos po vieną. </t>
  </si>
  <si>
    <t xml:space="preserve">Vienkartinės peteliškės tipo adatos, 23 G, </t>
  </si>
  <si>
    <t>Sterilios, įpakuotos po vieną. 23 G.</t>
  </si>
  <si>
    <t>Vienkartiniai krūtininiai elektrodai vaikams</t>
  </si>
  <si>
    <t>Vienkartiniai krūtininiai elektrodai suaugusiems</t>
  </si>
  <si>
    <t>Klijuojami krūtininiai vienkartiniai elektrodai</t>
  </si>
  <si>
    <t>Klijuojami vienkartiniai krūtininiai elektrodai skirti defibriliacijai. Pritaikyti naudoti su monitoriniu defibriliatoriumi Philips Medical Systems Heart Start MrX (pateikti tai įrodančius dokumentus). Tvirtai prilimpantys. Vienkartiniai. Supakuoti po du elektrodus.</t>
  </si>
  <si>
    <t xml:space="preserve">Klijuojami vienkartiniai krūtininiai elektrodai, skirti defibriliatoriui Physio-Control Lifepak CR Plus. Pateikti tai įrodančius dokumentus. Elektrodai tvirtai prilimpantys. Vienkartiniai. Supakuoti po du elektrodus. </t>
  </si>
  <si>
    <t xml:space="preserve">Daugkartinio naudojimo krūtininiai elektrodai. Vakuuminiai. Gerai prisitraukiantys. Pakuotėje ne mažiau kaip 6 vnt. Tinkami ir vaikams, ir suaugusiems. </t>
  </si>
  <si>
    <t xml:space="preserve">Daugkartinio naudojimo galūniniai elektrodai tinkantys ir vaikams, ir suaugusiems. Pakuotėje 4 vnt. Skirtingų spalvų. </t>
  </si>
  <si>
    <t>Daugkartinio naudojimo galūniniai elektrodai Ag-AgCl N4, universalūs</t>
  </si>
  <si>
    <t>Daugkartinio naudojimo krūtininiai elektrodai Ag-AgCl N6, universalūs</t>
  </si>
  <si>
    <t>Priemonės elektrokardiogramai ir defibriliacijai</t>
  </si>
  <si>
    <t xml:space="preserve">pak. </t>
  </si>
  <si>
    <t>Sterilios marlinės servetėlės, daugiasluoksnės, 5cm x 5cm</t>
  </si>
  <si>
    <t>Sterilios marlinės servetėlės, daugiasluoksnės, 10cm x 10cm</t>
  </si>
  <si>
    <t>Pagaminta iš 100 % balintos medvilnės. Sterilios. 5cm x 5cm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</si>
  <si>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Pagaminta iš 100 % balintos medvilnės. Sterilios. 10cm x 10cm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</si>
  <si>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1.</t>
  </si>
  <si>
    <t>1.1.</t>
  </si>
  <si>
    <t>2.</t>
  </si>
  <si>
    <t>2.1.</t>
  </si>
  <si>
    <t>Vienkartinis spiralės įvedimo rinkinys</t>
  </si>
  <si>
    <t>Rinkinys vienkartinis ir sterilus. Jį sudaro: pincetinės žnyplės „Pozzi“, žnyplės „Cheron“ ir siūlo nukirpimo žirklės (ilgis 22cm).</t>
  </si>
  <si>
    <t>Sterilios, įpakuotos po vieną. 23 G. Su Luer adapteriu</t>
  </si>
  <si>
    <t>Marlinės servetėlės</t>
  </si>
  <si>
    <t>Vienkartiniai paklotai, 200cm x 80 cm, su guma, pritaikyti neštuvams</t>
  </si>
  <si>
    <t>3.</t>
  </si>
  <si>
    <t>3.1.</t>
  </si>
  <si>
    <t>4.</t>
  </si>
  <si>
    <t>4.1.</t>
  </si>
  <si>
    <t>5.</t>
  </si>
  <si>
    <t>5.1.</t>
  </si>
  <si>
    <t>6.</t>
  </si>
  <si>
    <t>6.1.</t>
  </si>
  <si>
    <t>Paklotai sugeriantys</t>
  </si>
  <si>
    <t>Paklotai neštuvams</t>
  </si>
  <si>
    <t>4.2.</t>
  </si>
  <si>
    <t>Gelis echoskopijai, 5000 g</t>
  </si>
  <si>
    <t xml:space="preserve"> Gelis echoskopijai, 250 g</t>
  </si>
  <si>
    <t>Rink.</t>
  </si>
  <si>
    <t>1.2.</t>
  </si>
  <si>
    <t>1.3.</t>
  </si>
  <si>
    <t>4.3.</t>
  </si>
  <si>
    <t>6.2.</t>
  </si>
  <si>
    <t>6.3.</t>
  </si>
  <si>
    <t>6.4.</t>
  </si>
  <si>
    <t>6.5.</t>
  </si>
  <si>
    <t>6.6.</t>
  </si>
  <si>
    <t>6.7.</t>
  </si>
  <si>
    <t>6.8.</t>
  </si>
  <si>
    <r>
      <t>Siūlomos prekės pavadinimas, gamintojas (</t>
    </r>
    <r>
      <rPr>
        <i/>
        <sz val="11"/>
        <color theme="1"/>
        <rFont val="Times New Roman"/>
        <family val="1"/>
        <charset val="186"/>
      </rPr>
      <t>privaloma užpildyti</t>
    </r>
    <r>
      <rPr>
        <sz val="11"/>
        <color theme="1"/>
        <rFont val="Times New Roman"/>
        <family val="1"/>
        <charset val="186"/>
      </rPr>
      <t>)</t>
    </r>
  </si>
  <si>
    <t>1 vnt. kaina Eur. be PVM</t>
  </si>
  <si>
    <t>1 vnt. kaina Eur. su PVM</t>
  </si>
  <si>
    <t>Suma Eur. su PVM</t>
  </si>
  <si>
    <t>Pastabos</t>
  </si>
  <si>
    <t>Viso 1 pirkimo dalis</t>
  </si>
  <si>
    <t>x</t>
  </si>
  <si>
    <t>Viso 2 pirkimo dalis</t>
  </si>
  <si>
    <t>Viso 3 pirkimo dalis</t>
  </si>
  <si>
    <t>Viso 4 pirkimo dalis</t>
  </si>
  <si>
    <t>Viso 5 pirkimo dalis</t>
  </si>
  <si>
    <t>Viso 6 pirkimo dalis</t>
  </si>
  <si>
    <r>
      <t xml:space="preserve">Tiekėjo pavadinimas </t>
    </r>
    <r>
      <rPr>
        <i/>
        <sz val="12"/>
        <rFont val="Times New Roman"/>
        <family val="1"/>
        <charset val="186"/>
      </rPr>
      <t>/Jeigu dalyvauja ūkio subjektų grupė, surašomi visi dalyvių pavadinimai/</t>
    </r>
  </si>
  <si>
    <r>
      <t>Tiekėjo adresas</t>
    </r>
    <r>
      <rPr>
        <i/>
        <sz val="12"/>
        <rFont val="Times New Roman"/>
        <family val="1"/>
        <charset val="186"/>
      </rPr>
      <t xml:space="preserve"> /Jeigu dalyvauja ūkio subjektų grupė, surašomi visi dalyvių adresai/</t>
    </r>
  </si>
  <si>
    <t>Asmens, pasirašiusio pasiūlymą saugiu elektroniniu parašu, pareigos, vardas, pavardė</t>
  </si>
  <si>
    <t>Telefono numeris</t>
  </si>
  <si>
    <t>El. pašto adresas</t>
  </si>
  <si>
    <t xml:space="preserve">Subtiekėjo (-ų)  pavadinimas (-ai) </t>
  </si>
  <si>
    <t>Subtiekėjo (-ų) adresas (-ai)</t>
  </si>
  <si>
    <t>Įsipareigojimų dalis (procentais), kuriai ketinama pasitelkti subtiekėją (-us)</t>
  </si>
  <si>
    <t>Mes siūlome šias prekes:</t>
  </si>
  <si>
    <t>Gelis taip pat tinka ultragarsui, EKG, EEG, EMG ir pan. Tirpus vandenyje ir hipoalerginis. Profesionaliam naudojimui, atliekant ginekologines, endoskopines ir kitas apžiūros procedūras. Pakuotė 250 g.</t>
  </si>
  <si>
    <t>Gelis taip pat tinka ultragarsui, EKG, EEG, EMG ir pan. Tirpus vandenyje ir hipoalerginis. Profesionaliam naudojimui, atliekant ginekologines, endoskopines ir kitas apžiūros procedūras. Pakuotė 5000 g.</t>
  </si>
  <si>
    <t>Kartu su pasiūlymu pateikiami šie dokumentai:</t>
  </si>
  <si>
    <t>Eil.Nr.</t>
  </si>
  <si>
    <t>Pateiktų dokumentų pavadinimas</t>
  </si>
  <si>
    <t>Dokumento puslapių skaičius</t>
  </si>
  <si>
    <t xml:space="preserve">Ši pasiūlyme nurodyta informacija yra konfidenciali /perkančioji organizacija šios informacijos 
negali atskleisti tretiesiems asmenims/*:
</t>
  </si>
  <si>
    <t>Dokumentas yra įkeltas šioje CVP IS pasiūlymo lango eilutėje („Prisegti dokumentai“)</t>
  </si>
  <si>
    <t xml:space="preserve">*Pastaba. Tiekėjui nenurodžius, kokia informacija yra konfidenciali, laikoma, kad konfidencialios informacijos pasiūlyme nėra.
Pasiūlymas galioja iki pirkimo dokumentuos numatyto termino.
</t>
  </si>
  <si>
    <t xml:space="preserve">(Tiekėjo arba jo įgalioto asmens pareigų pavadinimas)                                                            (Parašas)                                                                       (Vardas ir pavardė) </t>
  </si>
  <si>
    <t xml:space="preserve">Pastaba. Pildoma jei tiekėjas ketina pasitelkti subtiekėją (-us) </t>
  </si>
  <si>
    <r>
      <rPr>
        <b/>
        <sz val="12"/>
        <rFont val="Times New Roman"/>
        <family val="1"/>
        <charset val="186"/>
      </rPr>
      <t xml:space="preserve">PASIŪLYMAS - TECHNINĖ SPECIFIKACIJA
VIENKARTINĖS MEDICINOS PRIEMONĖS
</t>
    </r>
    <r>
      <rPr>
        <sz val="12"/>
        <rFont val="Times New Roman"/>
        <family val="1"/>
        <charset val="186"/>
      </rPr>
      <t xml:space="preserve">
2022-06-22 Nr. 22/06-22
Panevėžys
</t>
    </r>
  </si>
  <si>
    <t xml:space="preserve">A.Zapalskio IĮ "Azas" </t>
  </si>
  <si>
    <t>Tiekimo g. 2A, 35289 Panevėžys, tel.: (8 45) 570231, faksas (8 45) 571361; el.p.: info@azas.lt Įmonės kodas 147838431 PVM  kodas LT478384314  A/s LT647300010002368420  AB Bankas "Swedbank"     Banko kodas 73000</t>
  </si>
  <si>
    <t xml:space="preserve">Tiekimo g. 2A, 35289 Panevėžys </t>
  </si>
  <si>
    <t>Direktorius Juozas Devižis</t>
  </si>
  <si>
    <t>845  570231</t>
  </si>
  <si>
    <t xml:space="preserve"> info@azas.lt</t>
  </si>
  <si>
    <t>Direktorius</t>
  </si>
  <si>
    <t>Juozas Devižis</t>
  </si>
  <si>
    <t xml:space="preserve"> Servetėlės, steril., marlinės  5x5cm, 8sl., N5  AZAS /Xuchang Zhende Surgical Dressing (Zhende Medical) </t>
  </si>
  <si>
    <t xml:space="preserve"> Servetėlės, steril., marlinės  10x10cm, 8sl., N5  AZAS /Xuchang Zhende Surgical Dressing (Zhende Medical) </t>
  </si>
  <si>
    <t xml:space="preserve"> Servetėlės, steril., marlinės  10x20cm, 8sl., N5  AZAS /Xuchang Zhende Surgical Dressing (Zhende Medical) </t>
  </si>
  <si>
    <t>Paklotai 90 x 60 cm Seni Soft Normal N30 /TZMO S.A</t>
  </si>
  <si>
    <t xml:space="preserve">Vienk. adata  0,7 x 30 mm 22Gx1+1/4" N100    /Zarys </t>
  </si>
  <si>
    <t xml:space="preserve">Vienkartinė adata BUTTERFLY 23G N100/Romed        </t>
  </si>
  <si>
    <t xml:space="preserve">Vienkartinė adata BUTTERFLY 23G su adapteriu/Romed  </t>
  </si>
  <si>
    <t>Pasūlymas-techninė specifikacija</t>
  </si>
  <si>
    <t>Aert. Apr. Katal.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</si>
</sst>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Calibri"/>
      <family val="2"/>
      <scheme val="minor"/>
    </font>
    <font>
      <sz val="12"/>
      <color theme="1"/>
      <name val="Times New Roman"/>
      <family val="1"/>
      <charset val="186"/>
    </font>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11"/>
      <color indexed="8"/>
      <name val="Calibri"/>
      <family val="2"/>
      <charset val="186"/>
    </font>
    <font>
      <b/>
      <sz val="11"/>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sz val="12"/>
      <name val="Times New Roman"/>
      <family val="1"/>
      <charset val="186"/>
    </font>
    <font>
      <b/>
      <sz val="12"/>
      <name val="Times New Roman"/>
      <family val="1"/>
      <charset val="186"/>
    </font>
    <font>
      <i/>
      <sz val="12"/>
      <name val="Times New Roman"/>
      <family val="1"/>
      <charset val="186"/>
    </font>
    <font>
      <b/>
      <i/>
      <sz val="12"/>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5">
    <xf numFmtId="0" fontId="0" fillId="0" borderId="0"/>
    <xf numFmtId="0" fontId="4" fillId="0" borderId="0"/>
    <xf numFmtId="0" fontId="6" fillId="0" borderId="0"/>
    <xf numFmtId="0" fontId="7" fillId="0" borderId="0"/>
    <xf numFmtId="0" fontId="8" fillId="0" borderId="0">
      <alignment horizontal="center"/>
    </xf>
    <xf numFmtId="0" fontId="8" fillId="0" borderId="0">
      <alignment horizontal="center" textRotation="90"/>
    </xf>
    <xf numFmtId="0" fontId="9" fillId="0" borderId="0"/>
    <xf numFmtId="0" fontId="9"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10"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62">
    <xf numFmtId="0" fontId="0" fillId="0" borderId="0" xfId="0"/>
    <xf numFmtId="0" fontId="0" fillId="0" borderId="0" xfId="0" applyAlignment="1">
      <alignment horizontal="center" vertical="center"/>
    </xf>
    <xf numFmtId="0" fontId="0" fillId="0" borderId="0" xfId="0" applyAlignment="1">
      <alignment vertical="center"/>
    </xf>
    <xf numFmtId="0" fontId="5" fillId="0" borderId="2" xfId="0" applyFont="1" applyBorder="1" applyAlignment="1">
      <alignment horizontal="center" vertical="center" wrapText="1"/>
    </xf>
    <xf numFmtId="0" fontId="2" fillId="0" borderId="0" xfId="0" applyFont="1" applyAlignment="1">
      <alignment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1"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vertical="center"/>
    </xf>
    <xf numFmtId="0" fontId="3" fillId="0" borderId="0" xfId="0" applyFont="1" applyAlignment="1">
      <alignment vertical="center"/>
    </xf>
    <xf numFmtId="0" fontId="12" fillId="0" borderId="1" xfId="0" applyFont="1" applyBorder="1" applyAlignment="1">
      <alignment vertical="center"/>
    </xf>
    <xf numFmtId="0" fontId="3" fillId="0" borderId="0" xfId="0" applyFont="1" applyAlignment="1">
      <alignment vertical="center" wrapText="1"/>
    </xf>
    <xf numFmtId="0" fontId="3" fillId="2" borderId="0" xfId="0" applyFont="1" applyFill="1" applyAlignment="1">
      <alignment vertical="center" wrapText="1"/>
    </xf>
    <xf numFmtId="0" fontId="2" fillId="0" borderId="2" xfId="0" applyFont="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0" xfId="0" applyFont="1" applyBorder="1" applyAlignment="1">
      <alignment vertical="center"/>
    </xf>
    <xf numFmtId="0" fontId="2" fillId="0" borderId="2" xfId="0" applyFont="1" applyBorder="1" applyAlignment="1">
      <alignment vertical="center"/>
    </xf>
    <xf numFmtId="0" fontId="3" fillId="0" borderId="0" xfId="0" applyFont="1" applyBorder="1" applyAlignment="1">
      <alignment vertical="center" wrapText="1"/>
    </xf>
    <xf numFmtId="0" fontId="15" fillId="0" borderId="0" xfId="0" applyFont="1"/>
    <xf numFmtId="0" fontId="15" fillId="0" borderId="0" xfId="0" applyFont="1" applyAlignment="1">
      <alignment horizontal="center"/>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right" vertical="center" wrapText="1"/>
    </xf>
    <xf numFmtId="0" fontId="15" fillId="0" borderId="0" xfId="0" applyFont="1" applyAlignment="1">
      <alignment horizontal="center" vertical="top" wrapText="1"/>
    </xf>
    <xf numFmtId="0" fontId="13" fillId="0" borderId="2"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vertical="top"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7" xfId="0" applyFont="1" applyBorder="1" applyAlignment="1">
      <alignment vertical="center"/>
    </xf>
    <xf numFmtId="0" fontId="0" fillId="0" borderId="0" xfId="0" applyAlignment="1"/>
    <xf numFmtId="0" fontId="0" fillId="0" borderId="0" xfId="0" applyBorder="1" applyAlignment="1">
      <alignment vertical="center"/>
    </xf>
    <xf numFmtId="0" fontId="15" fillId="0" borderId="0" xfId="0" applyFont="1" applyBorder="1" applyAlignment="1">
      <alignment horizontal="left" vertical="center" wrapText="1"/>
    </xf>
    <xf numFmtId="0" fontId="2" fillId="0" borderId="0" xfId="0" applyFont="1" applyAlignment="1">
      <alignment horizontal="center" vertical="center"/>
    </xf>
    <xf numFmtId="0" fontId="3" fillId="0" borderId="2" xfId="0" applyFont="1" applyBorder="1" applyAlignment="1">
      <alignment vertical="top" wrapText="1"/>
    </xf>
    <xf numFmtId="0" fontId="2" fillId="0" borderId="2" xfId="0" applyFont="1" applyBorder="1" applyAlignment="1">
      <alignment vertical="center" wrapText="1"/>
    </xf>
    <xf numFmtId="0" fontId="15" fillId="0" borderId="0" xfId="0" applyFont="1" applyAlignment="1">
      <alignment horizontal="center" vertical="top"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3" xfId="0" applyFont="1" applyBorder="1" applyAlignment="1">
      <alignment horizontal="center"/>
    </xf>
    <xf numFmtId="0" fontId="15" fillId="0" borderId="7" xfId="0" applyFont="1" applyBorder="1" applyAlignment="1">
      <alignment horizontal="center"/>
    </xf>
    <xf numFmtId="0" fontId="15" fillId="0" borderId="4" xfId="0" applyFont="1" applyBorder="1" applyAlignment="1">
      <alignment horizontal="center"/>
    </xf>
    <xf numFmtId="0" fontId="15" fillId="0" borderId="9"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8"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5" fillId="0" borderId="2" xfId="0" applyFont="1" applyBorder="1" applyAlignment="1">
      <alignment horizontal="left" vertical="center" wrapText="1"/>
    </xf>
    <xf numFmtId="0" fontId="15" fillId="0" borderId="2" xfId="0" applyFont="1" applyBorder="1" applyAlignment="1">
      <alignment horizontal="center" vertical="top"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15" fillId="0" borderId="4" xfId="0" applyFont="1" applyBorder="1" applyAlignment="1">
      <alignment horizontal="left" vertical="center" wrapText="1"/>
    </xf>
    <xf numFmtId="0" fontId="18" fillId="0" borderId="0" xfId="0" applyFont="1" applyAlignment="1">
      <alignment horizontal="left" vertical="center"/>
    </xf>
    <xf numFmtId="0" fontId="11" fillId="0" borderId="2" xfId="0" applyFont="1" applyBorder="1" applyAlignment="1">
      <alignment horizontal="center" vertical="center"/>
    </xf>
  </cellXfs>
  <cellStyles count="25">
    <cellStyle name="0,0_x000d__x000a_NA_x000d__x000a_" xfId="12" xr:uid="{C32D9C6F-60AE-4536-B14A-7147528161BB}"/>
    <cellStyle name="Excel Built-in Normal" xfId="16" xr:uid="{3274A665-58AF-43A6-89C6-B08EA6B08E39}"/>
    <cellStyle name="Heading" xfId="4" xr:uid="{631424DA-95B1-415E-A3AF-6E58C32754E9}"/>
    <cellStyle name="Heading1" xfId="5" xr:uid="{AFE0ED6C-4C40-48E6-BD77-CACE0EBAD51A}"/>
    <cellStyle name="Įprastas" xfId="0" builtinId="0"/>
    <cellStyle name="Įprastas 2" xfId="1" xr:uid="{EE8A4543-A1FF-48EE-9359-38B3B772D9E9}"/>
    <cellStyle name="Įprastas 2 2" xfId="3" xr:uid="{5F646055-7ED0-41FA-9165-CE560C60F3C5}"/>
    <cellStyle name="Įprastas 3" xfId="2" xr:uid="{0E953F5A-4D8D-423A-AA13-C2CDF2E35A82}"/>
    <cellStyle name="Normal 10" xfId="14" xr:uid="{ADF9435E-67BE-4CD6-98FE-DF3A10AF74CF}"/>
    <cellStyle name="Normal 11" xfId="11" xr:uid="{A835255D-77E4-4A99-8052-D8A62A17A212}"/>
    <cellStyle name="Normal 14" xfId="21" xr:uid="{2E992409-5ED7-40E7-97F2-689B7C5F8F0F}"/>
    <cellStyle name="Normal 2" xfId="8" xr:uid="{50380F28-C9F9-462C-85A0-E0EAFF28C7D5}"/>
    <cellStyle name="Normal 2 2" xfId="13" xr:uid="{10E9031A-7983-4A86-8336-0BDFF08B4F31}"/>
    <cellStyle name="Normal 2 3" xfId="17" xr:uid="{108FD4D3-12C1-4A31-A31E-A43C1F16C3DA}"/>
    <cellStyle name="Normal 2_2011 01 21 Mikrobiol skyr specifikacija is Virbalienes 02 26" xfId="15" xr:uid="{5A54FE45-41EB-4771-A34F-9ECCD45B3185}"/>
    <cellStyle name="Normal 26" xfId="20" xr:uid="{97ACB79C-1784-4287-BDD9-F302C5057B9C}"/>
    <cellStyle name="Normal 3" xfId="9" xr:uid="{F228A6F8-8C60-4FC4-B9AC-51D93007C856}"/>
    <cellStyle name="Normal 32" xfId="22" xr:uid="{87F4E428-D2C8-4E6B-86F2-3701EA2F343C}"/>
    <cellStyle name="Normal 35" xfId="23" xr:uid="{E7C803F3-238E-4BE0-9081-2CF262EEC636}"/>
    <cellStyle name="Normal 36" xfId="19" xr:uid="{94FEC3B0-4E4C-4321-89ED-935B4E399A27}"/>
    <cellStyle name="Normal 4" xfId="18" xr:uid="{017B7684-BF17-4B43-A1B2-162ADF64E6DF}"/>
    <cellStyle name="Normal 6" xfId="10" xr:uid="{1422C982-42D5-4B29-ACF3-3CADE6831BE6}"/>
    <cellStyle name="Normal 8" xfId="24" xr:uid="{1F9D1169-978E-47D4-BC4B-D29B85F19A74}"/>
    <cellStyle name="Result" xfId="6" xr:uid="{C9C1FD5A-72B0-4E2A-8F1E-2B8DA83C1D56}"/>
    <cellStyle name="Result2" xfId="7" xr:uid="{A31BA4D7-74FD-40F1-8A3A-E025CFE5CFA9}"/>
  </cellStyles>
  <dxfs count="13">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dxf>
    <dxf>
      <border>
        <bottom style="medium">
          <color indexed="64"/>
        </bottom>
      </border>
    </dxf>
    <dxf>
      <font>
        <strike val="0"/>
        <outline val="0"/>
        <shadow val="0"/>
        <u val="none"/>
        <vertAlign val="baseline"/>
        <sz val="11"/>
        <color theme="1"/>
        <name val="Times New Roman"/>
        <family val="1"/>
        <charset val="186"/>
        <scheme val="none"/>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3595073</xdr:colOff>
      <xdr:row>57</xdr:row>
      <xdr:rowOff>47259</xdr:rowOff>
    </xdr:from>
    <xdr:to>
      <xdr:col>2</xdr:col>
      <xdr:colOff>5024437</xdr:colOff>
      <xdr:row>65</xdr:row>
      <xdr:rowOff>163428</xdr:rowOff>
    </xdr:to>
    <xdr:sp macro="" textlink="">
      <xdr:nvSpPr>
        <xdr:cNvPr id="2" name="Laisva forma: figūra 1">
          <a:extLst>
            <a:ext uri="{FF2B5EF4-FFF2-40B4-BE49-F238E27FC236}">
              <a16:creationId xmlns:a16="http://schemas.microsoft.com/office/drawing/2014/main" id="{2F70D43A-82AE-4A34-B7B2-BF566A4FEB41}"/>
            </a:ext>
          </a:extLst>
        </xdr:cNvPr>
        <xdr:cNvSpPr/>
      </xdr:nvSpPr>
      <xdr:spPr>
        <a:xfrm>
          <a:off x="5821542" y="27943603"/>
          <a:ext cx="1429364" cy="1687794"/>
        </a:xfrm>
        <a:custGeom>
          <a:avLst/>
          <a:gdLst>
            <a:gd name="connsiteX0" fmla="*/ 357802 w 1429364"/>
            <a:gd name="connsiteY0" fmla="*/ 643303 h 1687794"/>
            <a:gd name="connsiteX1" fmla="*/ 524489 w 1429364"/>
            <a:gd name="connsiteY1" fmla="*/ 452803 h 1687794"/>
            <a:gd name="connsiteX2" fmla="*/ 810239 w 1429364"/>
            <a:gd name="connsiteY2" fmla="*/ 250397 h 1687794"/>
            <a:gd name="connsiteX3" fmla="*/ 869770 w 1429364"/>
            <a:gd name="connsiteY3" fmla="*/ 83709 h 1687794"/>
            <a:gd name="connsiteX4" fmla="*/ 857864 w 1429364"/>
            <a:gd name="connsiteY4" fmla="*/ 366 h 1687794"/>
            <a:gd name="connsiteX5" fmla="*/ 798333 w 1429364"/>
            <a:gd name="connsiteY5" fmla="*/ 71803 h 1687794"/>
            <a:gd name="connsiteX6" fmla="*/ 631645 w 1429364"/>
            <a:gd name="connsiteY6" fmla="*/ 417084 h 1687794"/>
            <a:gd name="connsiteX7" fmla="*/ 333989 w 1429364"/>
            <a:gd name="connsiteY7" fmla="*/ 1345772 h 1687794"/>
            <a:gd name="connsiteX8" fmla="*/ 226833 w 1429364"/>
            <a:gd name="connsiteY8" fmla="*/ 1667241 h 1687794"/>
            <a:gd name="connsiteX9" fmla="*/ 548302 w 1429364"/>
            <a:gd name="connsiteY9" fmla="*/ 809991 h 1687794"/>
            <a:gd name="connsiteX10" fmla="*/ 595927 w 1429364"/>
            <a:gd name="connsiteY10" fmla="*/ 595678 h 1687794"/>
            <a:gd name="connsiteX11" fmla="*/ 453052 w 1429364"/>
            <a:gd name="connsiteY11" fmla="*/ 679022 h 1687794"/>
            <a:gd name="connsiteX12" fmla="*/ 274458 w 1429364"/>
            <a:gd name="connsiteY12" fmla="*/ 929053 h 1687794"/>
            <a:gd name="connsiteX13" fmla="*/ 405427 w 1429364"/>
            <a:gd name="connsiteY13" fmla="*/ 905241 h 1687794"/>
            <a:gd name="connsiteX14" fmla="*/ 619739 w 1429364"/>
            <a:gd name="connsiteY14" fmla="*/ 929053 h 1687794"/>
            <a:gd name="connsiteX15" fmla="*/ 631645 w 1429364"/>
            <a:gd name="connsiteY15" fmla="*/ 809991 h 1687794"/>
            <a:gd name="connsiteX16" fmla="*/ 548302 w 1429364"/>
            <a:gd name="connsiteY16" fmla="*/ 679022 h 1687794"/>
            <a:gd name="connsiteX17" fmla="*/ 214927 w 1429364"/>
            <a:gd name="connsiteY17" fmla="*/ 583772 h 1687794"/>
            <a:gd name="connsiteX18" fmla="*/ 12520 w 1429364"/>
            <a:gd name="connsiteY18" fmla="*/ 619491 h 1687794"/>
            <a:gd name="connsiteX19" fmla="*/ 48239 w 1429364"/>
            <a:gd name="connsiteY19" fmla="*/ 750459 h 1687794"/>
            <a:gd name="connsiteX20" fmla="*/ 417333 w 1429364"/>
            <a:gd name="connsiteY20" fmla="*/ 833803 h 1687794"/>
            <a:gd name="connsiteX21" fmla="*/ 488770 w 1429364"/>
            <a:gd name="connsiteY21" fmla="*/ 750459 h 1687794"/>
            <a:gd name="connsiteX22" fmla="*/ 464958 w 1429364"/>
            <a:gd name="connsiteY22" fmla="*/ 798084 h 1687794"/>
            <a:gd name="connsiteX23" fmla="*/ 631645 w 1429364"/>
            <a:gd name="connsiteY23" fmla="*/ 786178 h 1687794"/>
            <a:gd name="connsiteX24" fmla="*/ 691177 w 1429364"/>
            <a:gd name="connsiteY24" fmla="*/ 821897 h 1687794"/>
            <a:gd name="connsiteX25" fmla="*/ 905489 w 1429364"/>
            <a:gd name="connsiteY25" fmla="*/ 833803 h 1687794"/>
            <a:gd name="connsiteX26" fmla="*/ 1226958 w 1429364"/>
            <a:gd name="connsiteY26" fmla="*/ 690928 h 1687794"/>
            <a:gd name="connsiteX27" fmla="*/ 1429364 w 1429364"/>
            <a:gd name="connsiteY27" fmla="*/ 679022 h 1687794"/>
            <a:gd name="connsiteX28" fmla="*/ 1203145 w 1429364"/>
            <a:gd name="connsiteY28" fmla="*/ 750459 h 1687794"/>
            <a:gd name="connsiteX29" fmla="*/ 1048364 w 1429364"/>
            <a:gd name="connsiteY29" fmla="*/ 762366 h 1687794"/>
            <a:gd name="connsiteX30" fmla="*/ 488770 w 1429364"/>
            <a:gd name="connsiteY30" fmla="*/ 726647 h 1687794"/>
            <a:gd name="connsiteX31" fmla="*/ 167302 w 1429364"/>
            <a:gd name="connsiteY31" fmla="*/ 667116 h 1687794"/>
            <a:gd name="connsiteX32" fmla="*/ 310177 w 1429364"/>
            <a:gd name="connsiteY32" fmla="*/ 655209 h 1687794"/>
            <a:gd name="connsiteX33" fmla="*/ 607833 w 1429364"/>
            <a:gd name="connsiteY33" fmla="*/ 655209 h 16877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1429364" h="1687794">
              <a:moveTo>
                <a:pt x="357802" y="643303"/>
              </a:moveTo>
              <a:cubicBezTo>
                <a:pt x="413364" y="579803"/>
                <a:pt x="460782" y="508128"/>
                <a:pt x="524489" y="452803"/>
              </a:cubicBezTo>
              <a:cubicBezTo>
                <a:pt x="612620" y="376268"/>
                <a:pt x="730498" y="335638"/>
                <a:pt x="810239" y="250397"/>
              </a:cubicBezTo>
              <a:cubicBezTo>
                <a:pt x="850545" y="207311"/>
                <a:pt x="849926" y="139272"/>
                <a:pt x="869770" y="83709"/>
              </a:cubicBezTo>
              <a:cubicBezTo>
                <a:pt x="865801" y="55928"/>
                <a:pt x="885545" y="4979"/>
                <a:pt x="857864" y="366"/>
              </a:cubicBezTo>
              <a:cubicBezTo>
                <a:pt x="827289" y="-4730"/>
                <a:pt x="813121" y="44561"/>
                <a:pt x="798333" y="71803"/>
              </a:cubicBezTo>
              <a:cubicBezTo>
                <a:pt x="737359" y="184124"/>
                <a:pt x="675411" y="297008"/>
                <a:pt x="631645" y="417084"/>
              </a:cubicBezTo>
              <a:cubicBezTo>
                <a:pt x="520324" y="722503"/>
                <a:pt x="434132" y="1036507"/>
                <a:pt x="333989" y="1345772"/>
              </a:cubicBezTo>
              <a:cubicBezTo>
                <a:pt x="299193" y="1453231"/>
                <a:pt x="182339" y="1771061"/>
                <a:pt x="226833" y="1667241"/>
              </a:cubicBezTo>
              <a:cubicBezTo>
                <a:pt x="471757" y="1095751"/>
                <a:pt x="442303" y="1244584"/>
                <a:pt x="548302" y="809991"/>
              </a:cubicBezTo>
              <a:cubicBezTo>
                <a:pt x="565643" y="738895"/>
                <a:pt x="638970" y="654862"/>
                <a:pt x="595927" y="595678"/>
              </a:cubicBezTo>
              <a:cubicBezTo>
                <a:pt x="563498" y="551088"/>
                <a:pt x="500677" y="651241"/>
                <a:pt x="453052" y="679022"/>
              </a:cubicBezTo>
              <a:cubicBezTo>
                <a:pt x="393521" y="762366"/>
                <a:pt x="338440" y="849075"/>
                <a:pt x="274458" y="929053"/>
              </a:cubicBezTo>
              <a:cubicBezTo>
                <a:pt x="219820" y="997350"/>
                <a:pt x="36748" y="1043495"/>
                <a:pt x="405427" y="905241"/>
              </a:cubicBezTo>
              <a:cubicBezTo>
                <a:pt x="476864" y="913178"/>
                <a:pt x="553495" y="956945"/>
                <a:pt x="619739" y="929053"/>
              </a:cubicBezTo>
              <a:cubicBezTo>
                <a:pt x="656499" y="913575"/>
                <a:pt x="642602" y="848342"/>
                <a:pt x="631645" y="809991"/>
              </a:cubicBezTo>
              <a:cubicBezTo>
                <a:pt x="617429" y="760236"/>
                <a:pt x="593779" y="703710"/>
                <a:pt x="548302" y="679022"/>
              </a:cubicBezTo>
              <a:cubicBezTo>
                <a:pt x="446731" y="623884"/>
                <a:pt x="326052" y="615522"/>
                <a:pt x="214927" y="583772"/>
              </a:cubicBezTo>
              <a:cubicBezTo>
                <a:pt x="147458" y="595678"/>
                <a:pt x="60965" y="571046"/>
                <a:pt x="12520" y="619491"/>
              </a:cubicBezTo>
              <a:cubicBezTo>
                <a:pt x="-19477" y="651488"/>
                <a:pt x="16242" y="718462"/>
                <a:pt x="48239" y="750459"/>
              </a:cubicBezTo>
              <a:cubicBezTo>
                <a:pt x="138129" y="840349"/>
                <a:pt x="309896" y="827483"/>
                <a:pt x="417333" y="833803"/>
              </a:cubicBezTo>
              <a:cubicBezTo>
                <a:pt x="441145" y="806022"/>
                <a:pt x="459498" y="772413"/>
                <a:pt x="488770" y="750459"/>
              </a:cubicBezTo>
              <a:cubicBezTo>
                <a:pt x="502969" y="739810"/>
                <a:pt x="447254" y="799349"/>
                <a:pt x="464958" y="798084"/>
              </a:cubicBezTo>
              <a:lnTo>
                <a:pt x="631645" y="786178"/>
              </a:lnTo>
              <a:cubicBezTo>
                <a:pt x="761365" y="688888"/>
                <a:pt x="599630" y="788169"/>
                <a:pt x="691177" y="821897"/>
              </a:cubicBezTo>
              <a:cubicBezTo>
                <a:pt x="758313" y="846631"/>
                <a:pt x="834052" y="829834"/>
                <a:pt x="905489" y="833803"/>
              </a:cubicBezTo>
              <a:cubicBezTo>
                <a:pt x="971379" y="800858"/>
                <a:pt x="1178274" y="693792"/>
                <a:pt x="1226958" y="690928"/>
              </a:cubicBezTo>
              <a:lnTo>
                <a:pt x="1429364" y="679022"/>
              </a:lnTo>
              <a:cubicBezTo>
                <a:pt x="1353958" y="702834"/>
                <a:pt x="1280395" y="733560"/>
                <a:pt x="1203145" y="750459"/>
              </a:cubicBezTo>
              <a:cubicBezTo>
                <a:pt x="1152594" y="761517"/>
                <a:pt x="1100081" y="764090"/>
                <a:pt x="1048364" y="762366"/>
              </a:cubicBezTo>
              <a:cubicBezTo>
                <a:pt x="861557" y="756139"/>
                <a:pt x="675301" y="738553"/>
                <a:pt x="488770" y="726647"/>
              </a:cubicBezTo>
              <a:cubicBezTo>
                <a:pt x="381614" y="706803"/>
                <a:pt x="268485" y="707590"/>
                <a:pt x="167302" y="667116"/>
              </a:cubicBezTo>
              <a:cubicBezTo>
                <a:pt x="122930" y="649367"/>
                <a:pt x="262404" y="656500"/>
                <a:pt x="310177" y="655209"/>
              </a:cubicBezTo>
              <a:cubicBezTo>
                <a:pt x="409359" y="652528"/>
                <a:pt x="508614" y="655209"/>
                <a:pt x="607833" y="655209"/>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BD84C1-AD1C-4834-B156-E9BD6B5A062E}" name="Lentelė1" displayName="Lentelė1" ref="A17:J18" totalsRowShown="0" headerRowDxfId="12" dataDxfId="10" headerRowBorderDxfId="11">
  <tableColumns count="10">
    <tableColumn id="1" xr3:uid="{14A6C46A-4372-406F-9769-17A51D2AE85E}" name="Pirkimo objekto dalies Nr." dataDxfId="9"/>
    <tableColumn id="2" xr3:uid="{29A16214-888F-459D-865D-F4F06E7932F0}" name="Pirkimo dalies pavadinimas" dataDxfId="8"/>
    <tableColumn id="3" xr3:uid="{B28A2F36-DE2B-4BAD-BAFD-38809C466916}" name="Reikalavimai (techninės charakteristikos)" dataDxfId="7"/>
    <tableColumn id="4" xr3:uid="{22ADFBA4-9986-4706-AB98-7360200F4571}" name="Mato vnt." dataDxfId="6"/>
    <tableColumn id="5" xr3:uid="{72D6301D-6793-42EF-9BA7-EF3649F22748}" name="Preliminarus poreikis 12 mėn." dataDxfId="5"/>
    <tableColumn id="6" xr3:uid="{7C3F4E0A-79EF-483A-BFEC-0D9A79221EB3}" name="Siūlomos prekės pavadinimas, gamintojas (privaloma užpildyti)" dataDxfId="4"/>
    <tableColumn id="8" xr3:uid="{0CD7A1A4-E5FC-4640-8174-C07E1452D1D6}" name="1 vnt. kaina Eur. be PVM" dataDxfId="3"/>
    <tableColumn id="12" xr3:uid="{5862F702-E6F3-4B5C-99F6-2469F43244AD}" name="1 vnt. kaina Eur. su PVM" dataDxfId="2"/>
    <tableColumn id="9" xr3:uid="{86C71E2E-ED01-430D-B8F9-986BC885977A}" name="Suma Eur. su PVM" dataDxfId="1"/>
    <tableColumn id="10" xr3:uid="{8C09A16F-50A0-4BB3-8934-FBD264EA4992}" name="Pastabos" data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9230-5597-4C3F-AA44-B847148CF804}">
  <sheetPr>
    <pageSetUpPr fitToPage="1"/>
  </sheetPr>
  <dimension ref="A1:M62"/>
  <sheetViews>
    <sheetView tabSelected="1" zoomScale="80" zoomScaleNormal="80" zoomScaleSheetLayoutView="50" workbookViewId="0">
      <selection activeCell="C67" sqref="C67"/>
    </sheetView>
  </sheetViews>
  <sheetFormatPr defaultColWidth="9.140625" defaultRowHeight="15" x14ac:dyDescent="0.25"/>
  <cols>
    <col min="1" max="1" width="11.42578125" style="1" customWidth="1"/>
    <col min="2" max="2" width="22" style="2" customWidth="1"/>
    <col min="3" max="3" width="80.28515625" style="2" customWidth="1"/>
    <col min="4" max="4" width="8.7109375" style="1" customWidth="1"/>
    <col min="5" max="5" width="13.42578125" style="1" customWidth="1"/>
    <col min="6" max="6" width="16.7109375" style="2" customWidth="1"/>
    <col min="7" max="7" width="14" style="1" customWidth="1"/>
    <col min="8" max="8" width="12.140625" style="2" customWidth="1"/>
    <col min="9" max="9" width="11.5703125" style="2" customWidth="1"/>
    <col min="10" max="10" width="13.140625" style="2" customWidth="1"/>
    <col min="11" max="12" width="18.85546875" style="2" customWidth="1"/>
    <col min="13" max="15" width="11.85546875" style="2" customWidth="1"/>
    <col min="16" max="16384" width="9.140625" style="2"/>
  </cols>
  <sheetData>
    <row r="1" spans="2:13" s="24" customFormat="1" ht="29.25" customHeight="1" x14ac:dyDescent="0.25">
      <c r="B1" s="25"/>
      <c r="C1" s="26"/>
      <c r="D1" s="27"/>
      <c r="E1" s="25"/>
      <c r="F1" s="25"/>
      <c r="J1" s="28"/>
    </row>
    <row r="2" spans="2:13" s="24" customFormat="1" ht="16.149999999999999" customHeight="1" x14ac:dyDescent="0.25">
      <c r="B2" s="42" t="s">
        <v>97</v>
      </c>
      <c r="C2" s="42"/>
      <c r="D2" s="42"/>
      <c r="E2" s="42"/>
      <c r="F2" s="42"/>
      <c r="G2" s="42"/>
      <c r="H2" s="42"/>
      <c r="I2" s="42"/>
      <c r="J2" s="42"/>
      <c r="K2" s="27"/>
      <c r="L2" s="27"/>
    </row>
    <row r="3" spans="2:13" s="24" customFormat="1" ht="44.45" customHeight="1" x14ac:dyDescent="0.25">
      <c r="B3" s="42" t="s">
        <v>98</v>
      </c>
      <c r="C3" s="42"/>
      <c r="D3" s="42"/>
      <c r="E3" s="42"/>
      <c r="F3" s="42"/>
      <c r="G3" s="42"/>
      <c r="H3" s="42"/>
      <c r="I3" s="42"/>
      <c r="J3" s="42"/>
      <c r="K3" s="27"/>
      <c r="L3" s="27"/>
    </row>
    <row r="4" spans="2:13" s="24" customFormat="1" ht="102.6" customHeight="1" x14ac:dyDescent="0.25">
      <c r="B4" s="42" t="s">
        <v>96</v>
      </c>
      <c r="C4" s="42"/>
      <c r="D4" s="42"/>
      <c r="E4" s="42"/>
      <c r="F4" s="42"/>
      <c r="G4" s="42"/>
      <c r="H4" s="42"/>
      <c r="I4" s="42"/>
      <c r="J4" s="42"/>
      <c r="K4" s="27"/>
      <c r="L4" s="27"/>
      <c r="M4" s="27"/>
    </row>
    <row r="5" spans="2:13" s="24" customFormat="1" ht="24.6" customHeight="1" x14ac:dyDescent="0.25">
      <c r="B5" s="25"/>
      <c r="C5" s="26"/>
      <c r="D5" s="27"/>
      <c r="E5" s="27"/>
      <c r="F5" s="27"/>
      <c r="G5" s="27"/>
      <c r="H5" s="27"/>
      <c r="I5" s="27"/>
      <c r="J5" s="27"/>
      <c r="K5" s="27"/>
      <c r="L5" s="27"/>
      <c r="M5" s="27"/>
    </row>
    <row r="6" spans="2:13" s="24" customFormat="1" ht="34.9" customHeight="1" x14ac:dyDescent="0.25">
      <c r="B6" s="57" t="s">
        <v>76</v>
      </c>
      <c r="C6" s="58"/>
      <c r="D6" s="59"/>
      <c r="E6" s="56" t="s">
        <v>97</v>
      </c>
      <c r="F6" s="56"/>
      <c r="G6" s="56"/>
      <c r="H6" s="56"/>
      <c r="I6" s="56"/>
      <c r="J6" s="56"/>
      <c r="K6" s="32"/>
      <c r="L6" s="32"/>
      <c r="M6" s="29"/>
    </row>
    <row r="7" spans="2:13" s="24" customFormat="1" ht="34.9" customHeight="1" x14ac:dyDescent="0.25">
      <c r="B7" s="55" t="s">
        <v>77</v>
      </c>
      <c r="C7" s="55"/>
      <c r="D7" s="55"/>
      <c r="E7" s="56" t="s">
        <v>99</v>
      </c>
      <c r="F7" s="56"/>
      <c r="G7" s="56"/>
      <c r="H7" s="56"/>
      <c r="I7" s="56"/>
      <c r="J7" s="56"/>
      <c r="K7" s="32"/>
      <c r="L7" s="32"/>
      <c r="M7" s="29"/>
    </row>
    <row r="8" spans="2:13" s="24" customFormat="1" ht="34.9" customHeight="1" x14ac:dyDescent="0.25">
      <c r="B8" s="55" t="s">
        <v>78</v>
      </c>
      <c r="C8" s="55"/>
      <c r="D8" s="55"/>
      <c r="E8" s="56" t="s">
        <v>100</v>
      </c>
      <c r="F8" s="56"/>
      <c r="G8" s="56"/>
      <c r="H8" s="56"/>
      <c r="I8" s="56"/>
      <c r="J8" s="56"/>
      <c r="K8" s="32"/>
      <c r="L8" s="32"/>
      <c r="M8" s="29"/>
    </row>
    <row r="9" spans="2:13" s="24" customFormat="1" ht="34.9" customHeight="1" x14ac:dyDescent="0.25">
      <c r="B9" s="55" t="s">
        <v>79</v>
      </c>
      <c r="C9" s="55"/>
      <c r="D9" s="55"/>
      <c r="E9" s="56" t="s">
        <v>101</v>
      </c>
      <c r="F9" s="56"/>
      <c r="G9" s="56"/>
      <c r="H9" s="56"/>
      <c r="I9" s="56"/>
      <c r="J9" s="56"/>
      <c r="K9" s="32"/>
      <c r="L9" s="32"/>
      <c r="M9" s="29"/>
    </row>
    <row r="10" spans="2:13" s="24" customFormat="1" ht="34.9" customHeight="1" x14ac:dyDescent="0.25">
      <c r="B10" s="55" t="s">
        <v>80</v>
      </c>
      <c r="C10" s="55"/>
      <c r="D10" s="55"/>
      <c r="E10" s="56" t="s">
        <v>102</v>
      </c>
      <c r="F10" s="56"/>
      <c r="G10" s="56"/>
      <c r="H10" s="56"/>
      <c r="I10" s="56"/>
      <c r="J10" s="56"/>
      <c r="K10" s="32"/>
      <c r="L10" s="32"/>
      <c r="M10" s="29"/>
    </row>
    <row r="11" spans="2:13" s="24" customFormat="1" ht="34.9" customHeight="1" x14ac:dyDescent="0.25">
      <c r="B11" s="60" t="s">
        <v>95</v>
      </c>
      <c r="C11" s="60"/>
      <c r="D11" s="60"/>
      <c r="E11" s="29"/>
      <c r="F11" s="29"/>
      <c r="G11" s="29"/>
      <c r="H11" s="29"/>
      <c r="I11" s="29"/>
      <c r="J11" s="29"/>
      <c r="K11" s="29"/>
      <c r="L11" s="29"/>
      <c r="M11" s="29"/>
    </row>
    <row r="12" spans="2:13" s="24" customFormat="1" ht="34.9" customHeight="1" x14ac:dyDescent="0.25">
      <c r="B12" s="55" t="s">
        <v>81</v>
      </c>
      <c r="C12" s="55"/>
      <c r="D12" s="55"/>
      <c r="E12" s="56"/>
      <c r="F12" s="56"/>
      <c r="G12" s="56"/>
      <c r="H12" s="56"/>
      <c r="I12" s="56"/>
      <c r="J12" s="56"/>
      <c r="K12" s="32"/>
      <c r="L12" s="32"/>
      <c r="M12" s="29"/>
    </row>
    <row r="13" spans="2:13" s="24" customFormat="1" ht="34.9" customHeight="1" x14ac:dyDescent="0.25">
      <c r="B13" s="55" t="s">
        <v>82</v>
      </c>
      <c r="C13" s="55"/>
      <c r="D13" s="55"/>
      <c r="E13" s="56"/>
      <c r="F13" s="56"/>
      <c r="G13" s="56"/>
      <c r="H13" s="56"/>
      <c r="I13" s="56"/>
      <c r="J13" s="56"/>
      <c r="K13" s="32"/>
      <c r="L13" s="32"/>
      <c r="M13" s="29"/>
    </row>
    <row r="14" spans="2:13" s="24" customFormat="1" ht="34.9" customHeight="1" x14ac:dyDescent="0.25">
      <c r="B14" s="55" t="s">
        <v>83</v>
      </c>
      <c r="C14" s="55"/>
      <c r="D14" s="55"/>
      <c r="E14" s="56"/>
      <c r="F14" s="56"/>
      <c r="G14" s="56"/>
      <c r="H14" s="56"/>
      <c r="I14" s="56"/>
      <c r="J14" s="56"/>
      <c r="K14" s="32"/>
      <c r="L14" s="32"/>
      <c r="M14" s="29"/>
    </row>
    <row r="15" spans="2:13" s="24" customFormat="1" ht="12" customHeight="1" x14ac:dyDescent="0.25">
      <c r="B15" s="25"/>
      <c r="C15" s="26"/>
      <c r="D15" s="29"/>
      <c r="E15" s="29"/>
      <c r="F15" s="29"/>
      <c r="G15" s="29"/>
      <c r="H15" s="29"/>
      <c r="I15" s="29"/>
      <c r="J15" s="29"/>
      <c r="K15" s="29"/>
      <c r="L15" s="29"/>
      <c r="M15" s="29"/>
    </row>
    <row r="16" spans="2:13" s="24" customFormat="1" ht="21" customHeight="1" x14ac:dyDescent="0.25">
      <c r="B16" s="52" t="s">
        <v>84</v>
      </c>
      <c r="C16" s="52"/>
      <c r="D16" s="27"/>
      <c r="E16" s="25"/>
      <c r="F16" s="25"/>
    </row>
    <row r="17" spans="1:10" s="24" customFormat="1" ht="88.5" customHeight="1" x14ac:dyDescent="0.25">
      <c r="A17" s="18" t="s">
        <v>4</v>
      </c>
      <c r="B17" s="18" t="s">
        <v>0</v>
      </c>
      <c r="C17" s="18" t="s">
        <v>1</v>
      </c>
      <c r="D17" s="18" t="s">
        <v>2</v>
      </c>
      <c r="E17" s="18" t="s">
        <v>3</v>
      </c>
      <c r="F17" s="18" t="s">
        <v>64</v>
      </c>
      <c r="G17" s="19" t="s">
        <v>65</v>
      </c>
      <c r="H17" s="19" t="s">
        <v>66</v>
      </c>
      <c r="I17" s="20" t="s">
        <v>67</v>
      </c>
      <c r="J17" s="18" t="s">
        <v>68</v>
      </c>
    </row>
    <row r="18" spans="1:10" s="4" customFormat="1" ht="18" customHeight="1" x14ac:dyDescent="0.25">
      <c r="A18" s="30">
        <v>1</v>
      </c>
      <c r="B18" s="30">
        <v>2</v>
      </c>
      <c r="C18" s="30">
        <v>3</v>
      </c>
      <c r="D18" s="30">
        <v>4</v>
      </c>
      <c r="E18" s="30">
        <v>5</v>
      </c>
      <c r="F18" s="30">
        <v>6</v>
      </c>
      <c r="G18" s="30">
        <v>8</v>
      </c>
      <c r="H18" s="30"/>
      <c r="I18" s="30">
        <v>9</v>
      </c>
      <c r="J18" s="30">
        <v>10</v>
      </c>
    </row>
    <row r="19" spans="1:10" s="7" customFormat="1" ht="15.75" x14ac:dyDescent="0.25">
      <c r="A19" s="5" t="s">
        <v>31</v>
      </c>
      <c r="B19" s="53" t="s">
        <v>38</v>
      </c>
      <c r="C19" s="54"/>
      <c r="D19" s="5"/>
      <c r="E19" s="5"/>
      <c r="F19" s="6"/>
      <c r="G19" s="5"/>
      <c r="H19" s="21"/>
      <c r="I19" s="21"/>
      <c r="J19" s="21"/>
    </row>
    <row r="20" spans="1:10" s="4" customFormat="1" ht="90.75" customHeight="1" x14ac:dyDescent="0.25">
      <c r="A20" s="8" t="s">
        <v>32</v>
      </c>
      <c r="B20" s="9" t="s">
        <v>27</v>
      </c>
      <c r="C20" s="9" t="s">
        <v>29</v>
      </c>
      <c r="D20" s="8" t="s">
        <v>26</v>
      </c>
      <c r="E20" s="8">
        <v>1200</v>
      </c>
      <c r="F20" s="40" t="s">
        <v>105</v>
      </c>
      <c r="G20" s="22">
        <v>8.2000000000000003E-2</v>
      </c>
      <c r="H20" s="10">
        <f>G20*1.05</f>
        <v>8.610000000000001E-2</v>
      </c>
      <c r="I20" s="10">
        <f>H20*E20</f>
        <v>103.32000000000001</v>
      </c>
      <c r="J20" s="10"/>
    </row>
    <row r="21" spans="1:10" s="4" customFormat="1" ht="105.75" customHeight="1" x14ac:dyDescent="0.25">
      <c r="A21" s="8" t="s">
        <v>54</v>
      </c>
      <c r="B21" s="9" t="s">
        <v>28</v>
      </c>
      <c r="C21" s="9" t="s">
        <v>30</v>
      </c>
      <c r="D21" s="8" t="s">
        <v>26</v>
      </c>
      <c r="E21" s="8">
        <v>800</v>
      </c>
      <c r="F21" s="40" t="s">
        <v>106</v>
      </c>
      <c r="G21" s="22">
        <v>0.186</v>
      </c>
      <c r="H21" s="10">
        <f t="shared" ref="H21:H22" si="0">G21*1.05</f>
        <v>0.1953</v>
      </c>
      <c r="I21" s="10">
        <f t="shared" ref="I21:I22" si="1">H21*E21</f>
        <v>156.24</v>
      </c>
      <c r="J21" s="10"/>
    </row>
    <row r="22" spans="1:10" s="7" customFormat="1" ht="88.5" customHeight="1" x14ac:dyDescent="0.25">
      <c r="A22" s="8" t="s">
        <v>55</v>
      </c>
      <c r="B22" s="9" t="s">
        <v>6</v>
      </c>
      <c r="C22" s="9" t="s">
        <v>7</v>
      </c>
      <c r="D22" s="8" t="s">
        <v>26</v>
      </c>
      <c r="E22" s="8">
        <v>300</v>
      </c>
      <c r="F22" s="40" t="s">
        <v>107</v>
      </c>
      <c r="G22" s="22">
        <v>0.34</v>
      </c>
      <c r="H22" s="10">
        <f t="shared" si="0"/>
        <v>0.35700000000000004</v>
      </c>
      <c r="I22" s="10">
        <f t="shared" si="1"/>
        <v>107.10000000000001</v>
      </c>
      <c r="J22" s="10"/>
    </row>
    <row r="23" spans="1:10" s="11" customFormat="1" ht="15" customHeight="1" x14ac:dyDescent="0.25">
      <c r="A23" s="61" t="s">
        <v>69</v>
      </c>
      <c r="B23" s="61"/>
      <c r="C23" s="61"/>
      <c r="D23" s="61"/>
      <c r="E23" s="61"/>
      <c r="F23" s="61"/>
      <c r="G23" s="15" t="s">
        <v>70</v>
      </c>
      <c r="H23" s="15" t="s">
        <v>70</v>
      </c>
      <c r="I23" s="22">
        <f>SUM(I20:I22)</f>
        <v>366.66</v>
      </c>
      <c r="J23" s="22"/>
    </row>
    <row r="24" spans="1:10" s="4" customFormat="1" ht="30" customHeight="1" x14ac:dyDescent="0.25">
      <c r="A24" s="5" t="s">
        <v>33</v>
      </c>
      <c r="B24" s="6" t="s">
        <v>49</v>
      </c>
      <c r="C24" s="6"/>
      <c r="D24" s="5"/>
      <c r="E24" s="5"/>
      <c r="F24" s="6"/>
      <c r="G24" s="5"/>
      <c r="H24" s="21"/>
      <c r="I24" s="21"/>
      <c r="J24" s="21"/>
    </row>
    <row r="25" spans="1:10" s="7" customFormat="1" ht="63" x14ac:dyDescent="0.25">
      <c r="A25" s="8" t="s">
        <v>34</v>
      </c>
      <c r="B25" s="9" t="s">
        <v>39</v>
      </c>
      <c r="C25" s="9" t="s">
        <v>8</v>
      </c>
      <c r="D25" s="8" t="s">
        <v>5</v>
      </c>
      <c r="E25" s="8">
        <v>1000</v>
      </c>
      <c r="F25" s="10"/>
      <c r="G25" s="8"/>
      <c r="H25" s="10"/>
      <c r="I25" s="10"/>
      <c r="J25" s="10"/>
    </row>
    <row r="26" spans="1:10" s="11" customFormat="1" x14ac:dyDescent="0.25">
      <c r="A26" s="61" t="s">
        <v>71</v>
      </c>
      <c r="B26" s="61"/>
      <c r="C26" s="61"/>
      <c r="D26" s="61"/>
      <c r="E26" s="61"/>
      <c r="F26" s="61"/>
      <c r="G26" s="15" t="s">
        <v>70</v>
      </c>
      <c r="H26" s="15" t="s">
        <v>70</v>
      </c>
      <c r="I26" s="22"/>
      <c r="J26" s="22"/>
    </row>
    <row r="27" spans="1:10" s="4" customFormat="1" ht="22.5" customHeight="1" x14ac:dyDescent="0.25">
      <c r="A27" s="5" t="s">
        <v>40</v>
      </c>
      <c r="B27" s="6" t="s">
        <v>48</v>
      </c>
      <c r="C27" s="6"/>
      <c r="D27" s="5"/>
      <c r="E27" s="5"/>
      <c r="F27" s="6"/>
      <c r="G27" s="5"/>
      <c r="H27" s="21"/>
      <c r="I27" s="21"/>
      <c r="J27" s="21"/>
    </row>
    <row r="28" spans="1:10" s="7" customFormat="1" ht="63" x14ac:dyDescent="0.25">
      <c r="A28" s="8" t="s">
        <v>41</v>
      </c>
      <c r="B28" s="9" t="s">
        <v>9</v>
      </c>
      <c r="C28" s="9" t="s">
        <v>10</v>
      </c>
      <c r="D28" s="8" t="s">
        <v>5</v>
      </c>
      <c r="E28" s="8">
        <v>1000</v>
      </c>
      <c r="F28" s="40" t="s">
        <v>108</v>
      </c>
      <c r="G28" s="22">
        <v>0.23799999999999999</v>
      </c>
      <c r="H28" s="10">
        <f>G28*1.05</f>
        <v>0.24990000000000001</v>
      </c>
      <c r="I28" s="10">
        <f>H28*E28</f>
        <v>249.9</v>
      </c>
      <c r="J28" s="10"/>
    </row>
    <row r="29" spans="1:10" s="13" customFormat="1" ht="21" customHeight="1" x14ac:dyDescent="0.25">
      <c r="A29" s="61" t="s">
        <v>72</v>
      </c>
      <c r="B29" s="61"/>
      <c r="C29" s="61"/>
      <c r="D29" s="61"/>
      <c r="E29" s="61"/>
      <c r="F29" s="61"/>
      <c r="G29" s="15" t="s">
        <v>70</v>
      </c>
      <c r="H29" s="15" t="s">
        <v>70</v>
      </c>
      <c r="I29" s="22"/>
      <c r="J29" s="22"/>
    </row>
    <row r="30" spans="1:10" s="13" customFormat="1" ht="21" customHeight="1" x14ac:dyDescent="0.25">
      <c r="A30" s="5" t="s">
        <v>42</v>
      </c>
      <c r="B30" s="6" t="s">
        <v>11</v>
      </c>
      <c r="C30" s="6"/>
      <c r="D30" s="5"/>
      <c r="E30" s="5"/>
      <c r="F30" s="6"/>
      <c r="G30" s="5"/>
      <c r="H30" s="6"/>
      <c r="I30" s="6"/>
      <c r="J30" s="6"/>
    </row>
    <row r="31" spans="1:10" s="13" customFormat="1" ht="42" customHeight="1" x14ac:dyDescent="0.25">
      <c r="A31" s="3" t="s">
        <v>43</v>
      </c>
      <c r="B31" s="9" t="s">
        <v>12</v>
      </c>
      <c r="C31" s="9" t="s">
        <v>13</v>
      </c>
      <c r="D31" s="3" t="s">
        <v>5</v>
      </c>
      <c r="E31" s="3">
        <v>1000</v>
      </c>
      <c r="F31" s="40" t="s">
        <v>109</v>
      </c>
      <c r="G31" s="41">
        <v>1.24E-2</v>
      </c>
      <c r="H31" s="9">
        <f>G31*1.05</f>
        <v>1.302E-2</v>
      </c>
      <c r="I31" s="9">
        <f>H31*E31</f>
        <v>13.02</v>
      </c>
      <c r="J31" s="9"/>
    </row>
    <row r="32" spans="1:10" s="4" customFormat="1" ht="30" customHeight="1" x14ac:dyDescent="0.25">
      <c r="A32" s="3" t="s">
        <v>50</v>
      </c>
      <c r="B32" s="9" t="s">
        <v>14</v>
      </c>
      <c r="C32" s="9" t="s">
        <v>15</v>
      </c>
      <c r="D32" s="3" t="s">
        <v>5</v>
      </c>
      <c r="E32" s="3">
        <v>1000</v>
      </c>
      <c r="F32" s="40" t="s">
        <v>110</v>
      </c>
      <c r="G32" s="41">
        <v>6.4000000000000001E-2</v>
      </c>
      <c r="H32" s="9">
        <f t="shared" ref="H32:H33" si="2">G32*1.05</f>
        <v>6.720000000000001E-2</v>
      </c>
      <c r="I32" s="9">
        <f t="shared" ref="I32:I33" si="3">H32*E32</f>
        <v>67.2</v>
      </c>
      <c r="J32" s="9"/>
    </row>
    <row r="33" spans="1:11" s="7" customFormat="1" ht="54.75" customHeight="1" x14ac:dyDescent="0.25">
      <c r="A33" s="3" t="s">
        <v>56</v>
      </c>
      <c r="B33" s="9" t="s">
        <v>14</v>
      </c>
      <c r="C33" s="9" t="s">
        <v>37</v>
      </c>
      <c r="D33" s="3" t="s">
        <v>5</v>
      </c>
      <c r="E33" s="3">
        <v>1000</v>
      </c>
      <c r="F33" s="40" t="s">
        <v>111</v>
      </c>
      <c r="G33" s="41">
        <v>0.46</v>
      </c>
      <c r="H33" s="9">
        <f t="shared" si="2"/>
        <v>0.48300000000000004</v>
      </c>
      <c r="I33" s="9">
        <f t="shared" si="3"/>
        <v>483.00000000000006</v>
      </c>
      <c r="J33" s="9"/>
    </row>
    <row r="34" spans="1:11" s="13" customFormat="1" ht="18.75" customHeight="1" x14ac:dyDescent="0.25">
      <c r="A34" s="61" t="s">
        <v>73</v>
      </c>
      <c r="B34" s="61"/>
      <c r="C34" s="61"/>
      <c r="D34" s="61"/>
      <c r="E34" s="61"/>
      <c r="F34" s="61"/>
      <c r="G34" s="15" t="s">
        <v>70</v>
      </c>
      <c r="H34" s="15" t="s">
        <v>70</v>
      </c>
      <c r="I34" s="22">
        <f>SUM(I31:I33)</f>
        <v>563.22</v>
      </c>
      <c r="J34" s="22"/>
    </row>
    <row r="35" spans="1:11" s="4" customFormat="1" ht="30" customHeight="1" x14ac:dyDescent="0.25">
      <c r="A35" s="5" t="s">
        <v>44</v>
      </c>
      <c r="B35" s="6" t="s">
        <v>35</v>
      </c>
      <c r="C35" s="6"/>
      <c r="D35" s="5"/>
      <c r="E35" s="5"/>
      <c r="F35" s="6"/>
      <c r="G35" s="5"/>
      <c r="H35" s="21"/>
      <c r="I35" s="21"/>
      <c r="J35" s="12"/>
    </row>
    <row r="36" spans="1:11" s="7" customFormat="1" ht="31.5" x14ac:dyDescent="0.25">
      <c r="A36" s="3" t="s">
        <v>45</v>
      </c>
      <c r="B36" s="9" t="s">
        <v>35</v>
      </c>
      <c r="C36" s="9" t="s">
        <v>36</v>
      </c>
      <c r="D36" s="3" t="s">
        <v>53</v>
      </c>
      <c r="E36" s="3">
        <v>150</v>
      </c>
      <c r="F36" s="9"/>
      <c r="G36" s="3"/>
      <c r="H36" s="9"/>
      <c r="I36" s="9"/>
      <c r="J36" s="9"/>
    </row>
    <row r="37" spans="1:11" s="14" customFormat="1" ht="25.5" customHeight="1" x14ac:dyDescent="0.25">
      <c r="A37" s="61" t="s">
        <v>74</v>
      </c>
      <c r="B37" s="61"/>
      <c r="C37" s="61"/>
      <c r="D37" s="61"/>
      <c r="E37" s="61"/>
      <c r="F37" s="61"/>
      <c r="G37" s="15" t="s">
        <v>70</v>
      </c>
      <c r="H37" s="15" t="s">
        <v>70</v>
      </c>
      <c r="I37" s="22"/>
      <c r="J37" s="22"/>
    </row>
    <row r="38" spans="1:11" s="14" customFormat="1" ht="32.25" customHeight="1" x14ac:dyDescent="0.25">
      <c r="A38" s="5" t="s">
        <v>46</v>
      </c>
      <c r="B38" s="6" t="s">
        <v>25</v>
      </c>
      <c r="C38" s="6"/>
      <c r="D38" s="5"/>
      <c r="E38" s="5"/>
      <c r="F38" s="6"/>
      <c r="G38" s="5"/>
      <c r="H38" s="21"/>
      <c r="I38" s="21"/>
      <c r="J38" s="21"/>
    </row>
    <row r="39" spans="1:11" s="13" customFormat="1" ht="31.5" x14ac:dyDescent="0.25">
      <c r="A39" s="17" t="s">
        <v>47</v>
      </c>
      <c r="B39" s="16" t="s">
        <v>16</v>
      </c>
      <c r="C39" s="16"/>
      <c r="D39" s="8" t="s">
        <v>5</v>
      </c>
      <c r="E39" s="17">
        <v>500</v>
      </c>
      <c r="F39" s="16"/>
      <c r="G39" s="17"/>
      <c r="H39" s="16"/>
      <c r="I39" s="16"/>
      <c r="J39" s="16"/>
    </row>
    <row r="40" spans="1:11" s="13" customFormat="1" ht="51" customHeight="1" x14ac:dyDescent="0.25">
      <c r="A40" s="17" t="s">
        <v>57</v>
      </c>
      <c r="B40" s="16" t="s">
        <v>17</v>
      </c>
      <c r="C40" s="16"/>
      <c r="D40" s="8" t="s">
        <v>5</v>
      </c>
      <c r="E40" s="17">
        <v>500</v>
      </c>
      <c r="F40" s="16"/>
      <c r="G40" s="17"/>
      <c r="H40" s="16"/>
      <c r="I40" s="16"/>
      <c r="J40" s="16"/>
    </row>
    <row r="41" spans="1:11" s="13" customFormat="1" ht="63.75" customHeight="1" x14ac:dyDescent="0.25">
      <c r="A41" s="3" t="s">
        <v>58</v>
      </c>
      <c r="B41" s="9" t="s">
        <v>23</v>
      </c>
      <c r="C41" s="9" t="s">
        <v>22</v>
      </c>
      <c r="D41" s="3" t="s">
        <v>53</v>
      </c>
      <c r="E41" s="3">
        <v>10</v>
      </c>
      <c r="F41" s="9"/>
      <c r="G41" s="3"/>
      <c r="H41" s="9"/>
      <c r="I41" s="9"/>
      <c r="J41" s="9"/>
    </row>
    <row r="42" spans="1:11" s="13" customFormat="1" ht="60" customHeight="1" x14ac:dyDescent="0.25">
      <c r="A42" s="3" t="s">
        <v>59</v>
      </c>
      <c r="B42" s="9" t="s">
        <v>24</v>
      </c>
      <c r="C42" s="9" t="s">
        <v>21</v>
      </c>
      <c r="D42" s="3" t="s">
        <v>53</v>
      </c>
      <c r="E42" s="3">
        <v>10</v>
      </c>
      <c r="F42" s="9"/>
      <c r="G42" s="3"/>
      <c r="H42" s="9"/>
      <c r="I42" s="9"/>
      <c r="J42" s="9"/>
      <c r="K42" s="23"/>
    </row>
    <row r="43" spans="1:11" s="13" customFormat="1" ht="66.75" customHeight="1" x14ac:dyDescent="0.25">
      <c r="A43" s="3" t="s">
        <v>60</v>
      </c>
      <c r="B43" s="9" t="s">
        <v>18</v>
      </c>
      <c r="C43" s="9" t="s">
        <v>19</v>
      </c>
      <c r="D43" s="3" t="s">
        <v>53</v>
      </c>
      <c r="E43" s="3">
        <v>60</v>
      </c>
      <c r="F43" s="9"/>
      <c r="G43" s="3"/>
      <c r="H43" s="9"/>
      <c r="I43" s="9"/>
      <c r="J43" s="9"/>
    </row>
    <row r="44" spans="1:11" s="13" customFormat="1" ht="57" customHeight="1" x14ac:dyDescent="0.25">
      <c r="A44" s="3" t="s">
        <v>61</v>
      </c>
      <c r="B44" s="9" t="s">
        <v>18</v>
      </c>
      <c r="C44" s="9" t="s">
        <v>20</v>
      </c>
      <c r="D44" s="3" t="s">
        <v>53</v>
      </c>
      <c r="E44" s="3">
        <v>20</v>
      </c>
      <c r="F44" s="9"/>
      <c r="G44" s="3"/>
      <c r="H44" s="9"/>
      <c r="I44" s="9"/>
      <c r="J44" s="9"/>
    </row>
    <row r="45" spans="1:11" s="4" customFormat="1" ht="66.75" customHeight="1" x14ac:dyDescent="0.25">
      <c r="A45" s="3" t="s">
        <v>62</v>
      </c>
      <c r="B45" s="9" t="s">
        <v>52</v>
      </c>
      <c r="C45" s="9" t="s">
        <v>85</v>
      </c>
      <c r="D45" s="3" t="s">
        <v>26</v>
      </c>
      <c r="E45" s="3">
        <v>10</v>
      </c>
      <c r="F45" s="9"/>
      <c r="G45" s="3"/>
      <c r="H45" s="9"/>
      <c r="I45" s="9"/>
      <c r="J45" s="9"/>
    </row>
    <row r="46" spans="1:11" ht="60.75" customHeight="1" x14ac:dyDescent="0.25">
      <c r="A46" s="3" t="s">
        <v>63</v>
      </c>
      <c r="B46" s="9" t="s">
        <v>51</v>
      </c>
      <c r="C46" s="9" t="s">
        <v>86</v>
      </c>
      <c r="D46" s="3" t="s">
        <v>26</v>
      </c>
      <c r="E46" s="3">
        <v>10</v>
      </c>
      <c r="F46" s="9"/>
      <c r="G46" s="3"/>
      <c r="H46" s="9"/>
      <c r="I46" s="9"/>
      <c r="J46" s="9"/>
    </row>
    <row r="47" spans="1:11" ht="24.75" customHeight="1" x14ac:dyDescent="0.25">
      <c r="A47" s="61" t="s">
        <v>75</v>
      </c>
      <c r="B47" s="61"/>
      <c r="C47" s="61"/>
      <c r="D47" s="61"/>
      <c r="E47" s="61"/>
      <c r="F47" s="61"/>
      <c r="G47" s="15" t="s">
        <v>70</v>
      </c>
      <c r="H47" s="15" t="s">
        <v>70</v>
      </c>
      <c r="I47" s="22"/>
      <c r="J47" s="22"/>
    </row>
    <row r="49" spans="1:11" ht="15.75" x14ac:dyDescent="0.25">
      <c r="A49" s="35" t="s">
        <v>87</v>
      </c>
      <c r="B49" s="35"/>
      <c r="C49" s="36"/>
      <c r="D49" s="25"/>
      <c r="E49" s="24"/>
      <c r="F49" s="24"/>
      <c r="G49" s="24"/>
      <c r="H49" s="24"/>
      <c r="I49" s="24"/>
      <c r="J49" s="24"/>
    </row>
    <row r="50" spans="1:11" ht="30" customHeight="1" x14ac:dyDescent="0.25">
      <c r="A50" s="33" t="s">
        <v>88</v>
      </c>
      <c r="B50" s="50" t="s">
        <v>89</v>
      </c>
      <c r="C50" s="51"/>
      <c r="D50" s="49" t="s">
        <v>90</v>
      </c>
      <c r="E50" s="49"/>
      <c r="F50" s="31"/>
      <c r="G50" s="31"/>
      <c r="H50" s="31"/>
      <c r="I50" s="31"/>
      <c r="J50" s="31"/>
      <c r="K50" s="37"/>
    </row>
    <row r="51" spans="1:11" ht="15.75" x14ac:dyDescent="0.25">
      <c r="A51" s="34">
        <v>1</v>
      </c>
      <c r="B51" s="50" t="s">
        <v>112</v>
      </c>
      <c r="C51" s="51"/>
      <c r="D51" s="49">
        <v>3</v>
      </c>
      <c r="E51" s="49"/>
      <c r="F51" s="31"/>
      <c r="G51" s="31"/>
      <c r="H51" s="31"/>
      <c r="I51" s="31"/>
      <c r="J51" s="31"/>
      <c r="K51" s="37"/>
    </row>
    <row r="52" spans="1:11" ht="15.75" x14ac:dyDescent="0.25">
      <c r="A52" s="34"/>
      <c r="B52" s="50" t="s">
        <v>113</v>
      </c>
      <c r="C52" s="51"/>
      <c r="D52" s="49">
        <v>14</v>
      </c>
      <c r="E52" s="49"/>
      <c r="F52" s="31"/>
      <c r="G52" s="31"/>
      <c r="H52" s="31"/>
      <c r="I52" s="31"/>
      <c r="J52" s="31"/>
      <c r="K52" s="37"/>
    </row>
    <row r="54" spans="1:11" ht="63" customHeight="1" x14ac:dyDescent="0.25">
      <c r="A54" s="44" t="s">
        <v>91</v>
      </c>
      <c r="B54" s="44"/>
      <c r="C54" s="44"/>
      <c r="D54" s="44"/>
      <c r="E54" s="44"/>
    </row>
    <row r="56" spans="1:11" ht="31.5" x14ac:dyDescent="0.25">
      <c r="A56" s="34" t="s">
        <v>88</v>
      </c>
      <c r="B56" s="33" t="s">
        <v>89</v>
      </c>
      <c r="C56" s="45" t="s">
        <v>92</v>
      </c>
      <c r="D56" s="46"/>
      <c r="E56" s="46"/>
      <c r="F56" s="46"/>
      <c r="G56" s="46"/>
      <c r="H56" s="46"/>
      <c r="I56" s="46"/>
      <c r="J56" s="47"/>
    </row>
    <row r="57" spans="1:11" ht="15.75" x14ac:dyDescent="0.25">
      <c r="A57" s="34"/>
      <c r="B57" s="34"/>
      <c r="C57" s="45"/>
      <c r="D57" s="46"/>
      <c r="E57" s="46"/>
      <c r="F57" s="46"/>
      <c r="G57" s="46"/>
      <c r="H57" s="46"/>
      <c r="I57" s="46"/>
      <c r="J57" s="47"/>
    </row>
    <row r="58" spans="1:11" ht="15.75" x14ac:dyDescent="0.25">
      <c r="A58" s="34"/>
      <c r="B58" s="34"/>
      <c r="C58" s="45"/>
      <c r="D58" s="46"/>
      <c r="E58" s="46"/>
      <c r="F58" s="46"/>
      <c r="G58" s="46"/>
      <c r="H58" s="46"/>
      <c r="I58" s="46"/>
      <c r="J58" s="47"/>
    </row>
    <row r="59" spans="1:11" ht="15.75" x14ac:dyDescent="0.25">
      <c r="A59" s="48" t="s">
        <v>93</v>
      </c>
      <c r="B59" s="48"/>
      <c r="C59" s="48"/>
      <c r="D59" s="48"/>
      <c r="E59" s="48"/>
      <c r="F59" s="48"/>
      <c r="G59" s="48"/>
      <c r="H59" s="48"/>
      <c r="I59" s="48"/>
      <c r="J59" s="24"/>
    </row>
    <row r="60" spans="1:11" ht="15.75" x14ac:dyDescent="0.25">
      <c r="A60" s="38"/>
      <c r="B60" s="38"/>
      <c r="C60" s="38"/>
      <c r="D60" s="38"/>
      <c r="E60" s="38"/>
      <c r="F60" s="38"/>
      <c r="G60" s="38"/>
      <c r="H60" s="38"/>
      <c r="I60" s="38"/>
      <c r="J60" s="24"/>
    </row>
    <row r="61" spans="1:11" x14ac:dyDescent="0.25">
      <c r="A61" s="39" t="s">
        <v>103</v>
      </c>
      <c r="B61" s="4"/>
      <c r="C61" s="4"/>
      <c r="D61" s="39"/>
      <c r="E61" s="39" t="s">
        <v>104</v>
      </c>
      <c r="F61" s="4"/>
    </row>
    <row r="62" spans="1:11" ht="15.75" x14ac:dyDescent="0.25">
      <c r="A62" s="43" t="s">
        <v>94</v>
      </c>
      <c r="B62" s="43"/>
      <c r="C62" s="43"/>
      <c r="D62" s="43"/>
      <c r="E62" s="43"/>
      <c r="F62" s="43"/>
      <c r="G62" s="43"/>
      <c r="H62" s="43"/>
      <c r="I62" s="43"/>
    </row>
  </sheetData>
  <mergeCells count="40">
    <mergeCell ref="B12:D12"/>
    <mergeCell ref="B13:D13"/>
    <mergeCell ref="A34:F34"/>
    <mergeCell ref="A37:F37"/>
    <mergeCell ref="A47:F47"/>
    <mergeCell ref="A23:F23"/>
    <mergeCell ref="A26:F26"/>
    <mergeCell ref="A29:F29"/>
    <mergeCell ref="B19:C19"/>
    <mergeCell ref="B14:D14"/>
    <mergeCell ref="E14:J14"/>
    <mergeCell ref="B6:D6"/>
    <mergeCell ref="B7:D7"/>
    <mergeCell ref="B8:D8"/>
    <mergeCell ref="E6:J6"/>
    <mergeCell ref="E7:J7"/>
    <mergeCell ref="E8:J8"/>
    <mergeCell ref="E9:J9"/>
    <mergeCell ref="E10:J10"/>
    <mergeCell ref="E12:J12"/>
    <mergeCell ref="E13:J13"/>
    <mergeCell ref="B9:D9"/>
    <mergeCell ref="B10:D10"/>
    <mergeCell ref="B11:D11"/>
    <mergeCell ref="B2:J2"/>
    <mergeCell ref="B3:J3"/>
    <mergeCell ref="A62:I62"/>
    <mergeCell ref="A54:E54"/>
    <mergeCell ref="C56:J56"/>
    <mergeCell ref="C57:J57"/>
    <mergeCell ref="C58:J58"/>
    <mergeCell ref="A59:I59"/>
    <mergeCell ref="D50:E50"/>
    <mergeCell ref="B50:C50"/>
    <mergeCell ref="B51:C51"/>
    <mergeCell ref="B52:C52"/>
    <mergeCell ref="D51:E51"/>
    <mergeCell ref="D52:E52"/>
    <mergeCell ref="B4:J4"/>
    <mergeCell ref="B16:C16"/>
  </mergeCells>
  <pageMargins left="0.7" right="0.7" top="0.75" bottom="0.75" header="0.3" footer="0.3"/>
  <pageSetup paperSize="9" scale="5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12</dc:creator>
  <cp:lastModifiedBy>Sigita</cp:lastModifiedBy>
  <cp:lastPrinted>2022-06-17T06:22:40Z</cp:lastPrinted>
  <dcterms:created xsi:type="dcterms:W3CDTF">2021-06-28T07:33:32Z</dcterms:created>
  <dcterms:modified xsi:type="dcterms:W3CDTF">2022-07-18T06:54:50Z</dcterms:modified>
</cp:coreProperties>
</file>