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Egle1\Desktop\"/>
    </mc:Choice>
  </mc:AlternateContent>
  <xr:revisionPtr revIDLastSave="0" documentId="8_{09124FDC-6E6E-4801-8500-0A88FE916240}" xr6:coauthVersionLast="47" xr6:coauthVersionMax="47" xr10:uidLastSave="{00000000-0000-0000-0000-000000000000}"/>
  <bookViews>
    <workbookView xWindow="1470" yWindow="1470" windowWidth="21600" windowHeight="11325" xr2:uid="{00000000-000D-0000-FFFF-FFFF00000000}"/>
  </bookViews>
  <sheets>
    <sheet name="Atnaujint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 i="2" l="1"/>
  <c r="I17" i="2"/>
  <c r="I18" i="2" s="1"/>
  <c r="H17" i="2"/>
  <c r="H18" i="2" s="1"/>
  <c r="H19" i="2" s="1"/>
  <c r="G17" i="2"/>
  <c r="F17" i="2"/>
  <c r="E17" i="2"/>
  <c r="E18" i="2" s="1"/>
  <c r="D17" i="2"/>
  <c r="D18" i="2" s="1"/>
  <c r="K16" i="2"/>
  <c r="K15" i="2"/>
  <c r="K14" i="2"/>
  <c r="K13" i="2"/>
  <c r="K12" i="2"/>
  <c r="K11" i="2"/>
  <c r="K10" i="2"/>
  <c r="D19" i="2" l="1"/>
  <c r="F18" i="2"/>
  <c r="F19" i="2" s="1"/>
  <c r="G18" i="2"/>
  <c r="J18" i="2"/>
  <c r="J19" i="2" s="1"/>
  <c r="E19" i="2"/>
  <c r="I19" i="2"/>
  <c r="K17" i="2"/>
  <c r="K18" i="2" l="1"/>
  <c r="G19" i="2"/>
  <c r="K19" i="2" s="1"/>
</calcChain>
</file>

<file path=xl/sharedStrings.xml><?xml version="1.0" encoding="utf-8"?>
<sst xmlns="http://schemas.openxmlformats.org/spreadsheetml/2006/main" count="54" uniqueCount="48">
  <si>
    <t>1.</t>
  </si>
  <si>
    <t>Statinių kadastrinių matavimų bylų parengimas</t>
  </si>
  <si>
    <t>Eil. Nr.</t>
  </si>
  <si>
    <t>Darbų veiklos (etapo) pavadinimas</t>
  </si>
  <si>
    <t>Bendra darbo apimtis</t>
  </si>
  <si>
    <t>Darbo veiklos kaina, Eur</t>
  </si>
  <si>
    <t>Liepa</t>
  </si>
  <si>
    <t>Rugpjūtis</t>
  </si>
  <si>
    <t>Rugsėjis</t>
  </si>
  <si>
    <t>Spalis</t>
  </si>
  <si>
    <t>Lapkritis</t>
  </si>
  <si>
    <t>Gruodis</t>
  </si>
  <si>
    <t>III ketv.</t>
  </si>
  <si>
    <t>IV ketv.</t>
  </si>
  <si>
    <t>1 komplektas*</t>
  </si>
  <si>
    <t>PVM (21%) suma:</t>
  </si>
  <si>
    <t>2022 metai</t>
  </si>
  <si>
    <t>VISO 2022 m.</t>
  </si>
  <si>
    <t>2.</t>
  </si>
  <si>
    <t>Gatvės rekonstravimo darbai ir kt. (Susisiekimo dalis)</t>
  </si>
  <si>
    <t>Pėsčiųjų ir dviračių takų įrengimas ir kt. (Susisiekimo dalis)</t>
  </si>
  <si>
    <t>3.</t>
  </si>
  <si>
    <t>Lietaus nuotekų tinklų statybos darbai ir kt. (Nuotekų šalinimo dalis)</t>
  </si>
  <si>
    <t>4.</t>
  </si>
  <si>
    <t>Eismo reguliavimo sistemų įrengimas ir kt. (Procesų valdymo ir automatizacijos dalis)</t>
  </si>
  <si>
    <t>5.</t>
  </si>
  <si>
    <t>Gatvių apšvietimo įrengimas ir kt. (Elektrotechnikos dalis (apšvietimo))</t>
  </si>
  <si>
    <t>6.</t>
  </si>
  <si>
    <t>Ryšių tinklų remontas ir kt. (Elektroninių ryšių (telekomunikacijų) dalis)</t>
  </si>
  <si>
    <t>7.</t>
  </si>
  <si>
    <t>UAB „Fegda“</t>
  </si>
  <si>
    <t>Bendra suma su PVM:</t>
  </si>
  <si>
    <t>Suma (be PVM):</t>
  </si>
  <si>
    <t>Susitarimo priedas</t>
  </si>
  <si>
    <t>Užsakovas:</t>
  </si>
  <si>
    <t>Panevėžio miesto savivaldybės administracija</t>
  </si>
  <si>
    <t xml:space="preserve">Direktoriaus pavaduotojas, </t>
  </si>
  <si>
    <t>pavaduojantis Administracijos direktorių,</t>
  </si>
  <si>
    <t>Kazimieras Armonavičius</t>
  </si>
  <si>
    <r>
      <t>(pareigos, vardas, pavardė, parašas)</t>
    </r>
    <r>
      <rPr>
        <sz val="12"/>
        <color theme="1"/>
        <rFont val="Times New Roman"/>
        <family val="1"/>
        <charset val="186"/>
      </rPr>
      <t xml:space="preserve">                                </t>
    </r>
  </si>
  <si>
    <t xml:space="preserve">Generalinis direktorius </t>
  </si>
  <si>
    <t>Gediminas Gribulis</t>
  </si>
  <si>
    <r>
      <t>(pareigos, vardas, pavardė, parašas)</t>
    </r>
    <r>
      <rPr>
        <sz val="12"/>
        <color theme="1"/>
        <rFont val="Times New Roman"/>
        <family val="1"/>
        <charset val="186"/>
      </rPr>
      <t xml:space="preserve"> </t>
    </r>
  </si>
  <si>
    <t>2022 M. KALENDORINIS DARBŲ VYKDYMO GRAFIKAS</t>
  </si>
  <si>
    <t>Rangovas</t>
  </si>
  <si>
    <t>Sutarties Nr. 22-1080 (2022-04-22)</t>
  </si>
  <si>
    <t>*- komplektas, tai visi Darbai reikalingi įvykdyti „Panevėžio miesto Beržų gatvės dalies (nuo Pilėnų g. iki Ramygalos g.) rekonstravimo darbai“ pagal Panevėžio miesto Beržų gatvės dalies (nuo Pilėnų g. iki Ramygalos g.) rekonstravimo techninį darbo projektą Darbų veiklą (etapą), kad būtų pasirašyti / patvirtinti / užregistruoti statinių statybos užbaigimo dokumentai</t>
  </si>
  <si>
    <t>Statinys „Panevėžio miesto Beržų gatvės dalies (nuo Pilėnų g. iki Ramygalos g.) rekonstravimo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</si>
</sst>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color theme="1"/>
      <name val="Times New Roman"/>
      <family val="1"/>
      <charset val="186"/>
    </font>
    <font>
      <sz val="9"/>
      <color theme="1"/>
      <name val="Times New Roman"/>
      <family val="1"/>
      <charset val="186"/>
    </font>
    <font>
      <vertAlign val="superscript"/>
      <sz val="12"/>
      <color theme="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u/>
      <sz val="12"/>
      <color theme="1"/>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horizontal="center" vertical="center" wrapText="1"/>
    </xf>
    <xf numFmtId="0" fontId="2" fillId="0" borderId="0" xfId="0" applyFont="1"/>
    <xf numFmtId="4" fontId="1" fillId="0" borderId="0" xfId="0" applyNumberFormat="1" applyFont="1"/>
    <xf numFmtId="0" fontId="1" fillId="0" borderId="0" xfId="0" applyFont="1" applyBorder="1"/>
    <xf numFmtId="0" fontId="3"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6" fillId="0" borderId="1" xfId="0" applyFont="1" applyBorder="1" applyAlignment="1">
      <alignment horizontal="justify" vertical="center"/>
    </xf>
    <xf numFmtId="0" fontId="4" fillId="0" borderId="1" xfId="0" applyFont="1" applyBorder="1"/>
    <xf numFmtId="0" fontId="5" fillId="0" borderId="1" xfId="0" applyFont="1" applyBorder="1" applyAlignment="1">
      <alignment horizontal="righ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center" vertical="top"/>
    </xf>
    <xf numFmtId="0" fontId="4" fillId="0" borderId="0" xfId="0" applyFont="1"/>
    <xf numFmtId="0" fontId="5" fillId="0" borderId="0" xfId="0" applyFont="1"/>
    <xf numFmtId="0" fontId="7" fillId="0" borderId="0" xfId="0" applyFont="1" applyAlignment="1">
      <alignment vertical="center" wrapText="1"/>
    </xf>
    <xf numFmtId="0" fontId="5"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vertical="center"/>
    </xf>
    <xf numFmtId="0" fontId="5" fillId="0" borderId="0" xfId="0" applyFont="1" applyAlignment="1">
      <alignment horizontal="right" vertical="top"/>
    </xf>
    <xf numFmtId="0" fontId="4" fillId="0" borderId="1" xfId="0" applyFont="1" applyBorder="1" applyAlignment="1">
      <alignment horizontal="center" vertical="center" wrapText="1"/>
    </xf>
    <xf numFmtId="0" fontId="4" fillId="0" borderId="2" xfId="0" applyFont="1" applyBorder="1" applyAlignment="1">
      <alignment horizontal="justify" vertical="top"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zoomScale="95" zoomScaleNormal="95" workbookViewId="0">
      <selection activeCell="J26" sqref="J26"/>
    </sheetView>
  </sheetViews>
  <sheetFormatPr defaultColWidth="9.140625" defaultRowHeight="12.75" x14ac:dyDescent="0.2"/>
  <cols>
    <col min="1" max="1" width="4.28515625" style="1" customWidth="1"/>
    <col min="2" max="2" width="48" style="1" customWidth="1"/>
    <col min="3" max="3" width="14.42578125" style="1" customWidth="1"/>
    <col min="4" max="4" width="15.28515625" style="1" customWidth="1"/>
    <col min="5" max="11" width="15.7109375" style="1" customWidth="1"/>
    <col min="12" max="12" width="11.28515625" style="1" bestFit="1" customWidth="1"/>
    <col min="13" max="15" width="9.140625" style="1"/>
    <col min="16" max="16" width="10.7109375" style="1" bestFit="1" customWidth="1"/>
    <col min="17" max="16384" width="9.140625" style="1"/>
  </cols>
  <sheetData>
    <row r="1" spans="1:12" ht="15.75" x14ac:dyDescent="0.25">
      <c r="A1" s="17"/>
      <c r="B1" s="17"/>
      <c r="C1" s="17"/>
      <c r="D1" s="17"/>
      <c r="E1" s="17"/>
      <c r="F1" s="17"/>
      <c r="G1" s="17"/>
      <c r="H1" s="23" t="s">
        <v>33</v>
      </c>
      <c r="I1" s="23"/>
      <c r="J1" s="23"/>
      <c r="K1" s="23"/>
    </row>
    <row r="2" spans="1:12" ht="15.75" x14ac:dyDescent="0.25">
      <c r="A2" s="18" t="s">
        <v>45</v>
      </c>
      <c r="B2" s="17"/>
      <c r="C2" s="17"/>
      <c r="D2" s="17"/>
      <c r="E2" s="17"/>
      <c r="F2" s="17"/>
      <c r="G2" s="17"/>
      <c r="H2" s="17"/>
      <c r="I2" s="17"/>
      <c r="J2" s="17"/>
      <c r="K2" s="17"/>
    </row>
    <row r="3" spans="1:12" ht="15.75" x14ac:dyDescent="0.25">
      <c r="A3" s="18" t="s">
        <v>47</v>
      </c>
      <c r="B3" s="17"/>
      <c r="C3" s="17"/>
      <c r="D3" s="17"/>
      <c r="E3" s="17"/>
      <c r="F3" s="17"/>
      <c r="G3" s="17"/>
      <c r="H3" s="17"/>
      <c r="I3" s="17"/>
      <c r="J3" s="17"/>
      <c r="K3" s="17"/>
    </row>
    <row r="4" spans="1:12" ht="15.75" x14ac:dyDescent="0.25">
      <c r="A4" s="17"/>
      <c r="B4" s="17"/>
      <c r="C4" s="17"/>
      <c r="D4" s="17"/>
      <c r="E4" s="17"/>
      <c r="F4" s="17"/>
      <c r="G4" s="17"/>
      <c r="H4" s="17"/>
      <c r="I4" s="17"/>
      <c r="J4" s="17"/>
      <c r="K4" s="17"/>
    </row>
    <row r="5" spans="1:12" ht="15.75" x14ac:dyDescent="0.2">
      <c r="A5" s="26" t="s">
        <v>43</v>
      </c>
      <c r="B5" s="26"/>
      <c r="C5" s="26"/>
      <c r="D5" s="26"/>
      <c r="E5" s="26"/>
      <c r="F5" s="26"/>
      <c r="G5" s="26"/>
      <c r="H5" s="26"/>
      <c r="I5" s="26"/>
      <c r="J5" s="26"/>
      <c r="K5" s="26"/>
    </row>
    <row r="7" spans="1:12" s="2" customFormat="1" ht="13.5" customHeight="1" x14ac:dyDescent="0.25">
      <c r="A7" s="24" t="s">
        <v>2</v>
      </c>
      <c r="B7" s="24" t="s">
        <v>3</v>
      </c>
      <c r="C7" s="24" t="s">
        <v>4</v>
      </c>
      <c r="D7" s="24" t="s">
        <v>5</v>
      </c>
      <c r="E7" s="28" t="s">
        <v>16</v>
      </c>
      <c r="F7" s="29"/>
      <c r="G7" s="29"/>
      <c r="H7" s="29"/>
      <c r="I7" s="29"/>
      <c r="J7" s="30"/>
      <c r="K7" s="27" t="s">
        <v>17</v>
      </c>
    </row>
    <row r="8" spans="1:12" s="2" customFormat="1" ht="15.75" x14ac:dyDescent="0.25">
      <c r="A8" s="24"/>
      <c r="B8" s="24"/>
      <c r="C8" s="24"/>
      <c r="D8" s="24"/>
      <c r="E8" s="24" t="s">
        <v>12</v>
      </c>
      <c r="F8" s="24"/>
      <c r="G8" s="24"/>
      <c r="H8" s="24" t="s">
        <v>13</v>
      </c>
      <c r="I8" s="24"/>
      <c r="J8" s="24"/>
      <c r="K8" s="27"/>
    </row>
    <row r="9" spans="1:12" s="2" customFormat="1" ht="15.75" x14ac:dyDescent="0.25">
      <c r="A9" s="24"/>
      <c r="B9" s="24"/>
      <c r="C9" s="24"/>
      <c r="D9" s="24"/>
      <c r="E9" s="7" t="s">
        <v>6</v>
      </c>
      <c r="F9" s="7" t="s">
        <v>7</v>
      </c>
      <c r="G9" s="7" t="s">
        <v>8</v>
      </c>
      <c r="H9" s="7" t="s">
        <v>9</v>
      </c>
      <c r="I9" s="7" t="s">
        <v>10</v>
      </c>
      <c r="J9" s="7" t="s">
        <v>11</v>
      </c>
      <c r="K9" s="27"/>
    </row>
    <row r="10" spans="1:12" ht="25.9" customHeight="1" x14ac:dyDescent="0.2">
      <c r="A10" s="8" t="s">
        <v>0</v>
      </c>
      <c r="B10" s="9" t="s">
        <v>19</v>
      </c>
      <c r="C10" s="10" t="s">
        <v>14</v>
      </c>
      <c r="D10" s="11">
        <v>761623.95</v>
      </c>
      <c r="E10" s="11">
        <v>16265.24</v>
      </c>
      <c r="F10" s="11">
        <v>60000</v>
      </c>
      <c r="G10" s="11">
        <v>105000</v>
      </c>
      <c r="H10" s="11">
        <v>117387</v>
      </c>
      <c r="I10" s="11">
        <v>65000.77</v>
      </c>
      <c r="J10" s="11"/>
      <c r="K10" s="11">
        <f t="shared" ref="K10:K19" si="0">SUM(E10:J10)</f>
        <v>363653.01</v>
      </c>
    </row>
    <row r="11" spans="1:12" ht="33.6" customHeight="1" x14ac:dyDescent="0.2">
      <c r="A11" s="8" t="s">
        <v>18</v>
      </c>
      <c r="B11" s="12" t="s">
        <v>20</v>
      </c>
      <c r="C11" s="10" t="s">
        <v>14</v>
      </c>
      <c r="D11" s="11">
        <v>263206.86</v>
      </c>
      <c r="E11" s="11"/>
      <c r="F11" s="11"/>
      <c r="G11" s="11"/>
      <c r="H11" s="11"/>
      <c r="I11" s="11"/>
      <c r="J11" s="11"/>
      <c r="K11" s="11">
        <f t="shared" si="0"/>
        <v>0</v>
      </c>
    </row>
    <row r="12" spans="1:12" ht="30" customHeight="1" x14ac:dyDescent="0.2">
      <c r="A12" s="8" t="s">
        <v>21</v>
      </c>
      <c r="B12" s="12" t="s">
        <v>22</v>
      </c>
      <c r="C12" s="10" t="s">
        <v>14</v>
      </c>
      <c r="D12" s="11">
        <v>235335.37</v>
      </c>
      <c r="E12" s="11">
        <v>47710.62</v>
      </c>
      <c r="F12" s="11">
        <v>40000</v>
      </c>
      <c r="G12" s="11">
        <v>55000</v>
      </c>
      <c r="H12" s="11">
        <v>65000</v>
      </c>
      <c r="I12" s="11">
        <v>15000</v>
      </c>
      <c r="J12" s="11"/>
      <c r="K12" s="11">
        <f t="shared" si="0"/>
        <v>222710.62</v>
      </c>
    </row>
    <row r="13" spans="1:12" ht="36.6" customHeight="1" x14ac:dyDescent="0.2">
      <c r="A13" s="8" t="s">
        <v>23</v>
      </c>
      <c r="B13" s="12" t="s">
        <v>24</v>
      </c>
      <c r="C13" s="10" t="s">
        <v>14</v>
      </c>
      <c r="D13" s="11">
        <v>78422.62</v>
      </c>
      <c r="E13" s="11"/>
      <c r="F13" s="11"/>
      <c r="G13" s="11"/>
      <c r="H13" s="11"/>
      <c r="I13" s="11"/>
      <c r="J13" s="11"/>
      <c r="K13" s="11">
        <f t="shared" si="0"/>
        <v>0</v>
      </c>
    </row>
    <row r="14" spans="1:12" ht="34.9" customHeight="1" x14ac:dyDescent="0.2">
      <c r="A14" s="8" t="s">
        <v>25</v>
      </c>
      <c r="B14" s="12" t="s">
        <v>26</v>
      </c>
      <c r="C14" s="10" t="s">
        <v>14</v>
      </c>
      <c r="D14" s="11">
        <v>75326.98</v>
      </c>
      <c r="E14" s="11">
        <v>6216.39</v>
      </c>
      <c r="F14" s="11"/>
      <c r="G14" s="11">
        <v>35000</v>
      </c>
      <c r="H14" s="11"/>
      <c r="I14" s="11"/>
      <c r="J14" s="11"/>
      <c r="K14" s="11">
        <f t="shared" si="0"/>
        <v>41216.39</v>
      </c>
    </row>
    <row r="15" spans="1:12" ht="36" customHeight="1" x14ac:dyDescent="0.2">
      <c r="A15" s="8" t="s">
        <v>27</v>
      </c>
      <c r="B15" s="12" t="s">
        <v>28</v>
      </c>
      <c r="C15" s="10" t="s">
        <v>14</v>
      </c>
      <c r="D15" s="11">
        <v>78783.62</v>
      </c>
      <c r="E15" s="11"/>
      <c r="F15" s="11">
        <v>78783.62</v>
      </c>
      <c r="G15" s="11"/>
      <c r="H15" s="11"/>
      <c r="I15" s="11"/>
      <c r="J15" s="11"/>
      <c r="K15" s="11">
        <f t="shared" si="0"/>
        <v>78783.62</v>
      </c>
    </row>
    <row r="16" spans="1:12" ht="28.5" customHeight="1" x14ac:dyDescent="0.2">
      <c r="A16" s="8" t="s">
        <v>29</v>
      </c>
      <c r="B16" s="12" t="s">
        <v>1</v>
      </c>
      <c r="C16" s="10" t="s">
        <v>14</v>
      </c>
      <c r="D16" s="11">
        <v>3210</v>
      </c>
      <c r="E16" s="11"/>
      <c r="F16" s="11"/>
      <c r="G16" s="11"/>
      <c r="H16" s="11"/>
      <c r="I16" s="11"/>
      <c r="J16" s="11"/>
      <c r="K16" s="11">
        <f t="shared" si="0"/>
        <v>0</v>
      </c>
      <c r="L16" s="4"/>
    </row>
    <row r="17" spans="1:16" ht="18.95" customHeight="1" x14ac:dyDescent="0.25">
      <c r="A17" s="13"/>
      <c r="B17" s="14" t="s">
        <v>32</v>
      </c>
      <c r="C17" s="13"/>
      <c r="D17" s="15">
        <f>D10+D11+D12+D13+D14+D15+D16</f>
        <v>1495909.4</v>
      </c>
      <c r="E17" s="15">
        <f t="shared" ref="E17:J17" si="1">E10+E11+E12+E13+E14+E15+E16</f>
        <v>70192.25</v>
      </c>
      <c r="F17" s="15">
        <f t="shared" si="1"/>
        <v>178783.62</v>
      </c>
      <c r="G17" s="15">
        <f t="shared" si="1"/>
        <v>195000</v>
      </c>
      <c r="H17" s="15">
        <f t="shared" si="1"/>
        <v>182387</v>
      </c>
      <c r="I17" s="15">
        <f t="shared" si="1"/>
        <v>80000.76999999999</v>
      </c>
      <c r="J17" s="15">
        <f t="shared" si="1"/>
        <v>0</v>
      </c>
      <c r="K17" s="15">
        <f t="shared" si="0"/>
        <v>706363.64</v>
      </c>
      <c r="L17" s="4"/>
    </row>
    <row r="18" spans="1:16" ht="18.95" customHeight="1" x14ac:dyDescent="0.25">
      <c r="A18" s="13"/>
      <c r="B18" s="14" t="s">
        <v>15</v>
      </c>
      <c r="C18" s="13"/>
      <c r="D18" s="15">
        <f>ROUND((D17*0.21),2)</f>
        <v>314140.96999999997</v>
      </c>
      <c r="E18" s="15">
        <f t="shared" ref="E18:J18" si="2">ROUND((E17*0.21),2)</f>
        <v>14740.37</v>
      </c>
      <c r="F18" s="15">
        <f t="shared" si="2"/>
        <v>37544.559999999998</v>
      </c>
      <c r="G18" s="15">
        <f t="shared" si="2"/>
        <v>40950</v>
      </c>
      <c r="H18" s="15">
        <f t="shared" si="2"/>
        <v>38301.269999999997</v>
      </c>
      <c r="I18" s="15">
        <f t="shared" si="2"/>
        <v>16800.16</v>
      </c>
      <c r="J18" s="15">
        <f t="shared" si="2"/>
        <v>0</v>
      </c>
      <c r="K18" s="16">
        <f t="shared" si="0"/>
        <v>148336.35999999999</v>
      </c>
    </row>
    <row r="19" spans="1:16" ht="18.95" customHeight="1" x14ac:dyDescent="0.25">
      <c r="A19" s="13"/>
      <c r="B19" s="14" t="s">
        <v>31</v>
      </c>
      <c r="C19" s="13"/>
      <c r="D19" s="15">
        <f>SUM(D17:D18)</f>
        <v>1810050.3699999999</v>
      </c>
      <c r="E19" s="15">
        <f t="shared" ref="E19:J19" si="3">SUM(E17:E18)</f>
        <v>84932.62</v>
      </c>
      <c r="F19" s="15">
        <f t="shared" si="3"/>
        <v>216328.18</v>
      </c>
      <c r="G19" s="15">
        <f t="shared" si="3"/>
        <v>235950</v>
      </c>
      <c r="H19" s="15">
        <f t="shared" si="3"/>
        <v>220688.27</v>
      </c>
      <c r="I19" s="15">
        <f t="shared" si="3"/>
        <v>96800.93</v>
      </c>
      <c r="J19" s="15">
        <f t="shared" si="3"/>
        <v>0</v>
      </c>
      <c r="K19" s="16">
        <f t="shared" si="0"/>
        <v>854700</v>
      </c>
      <c r="P19" s="4"/>
    </row>
    <row r="20" spans="1:16" ht="36.6" customHeight="1" x14ac:dyDescent="0.2">
      <c r="A20" s="25" t="s">
        <v>46</v>
      </c>
      <c r="B20" s="25"/>
      <c r="C20" s="25"/>
      <c r="D20" s="25"/>
      <c r="E20" s="25"/>
      <c r="F20" s="25"/>
      <c r="G20" s="25"/>
      <c r="H20" s="25"/>
      <c r="I20" s="25"/>
      <c r="J20" s="25"/>
      <c r="K20" s="25"/>
    </row>
    <row r="21" spans="1:16" x14ac:dyDescent="0.2">
      <c r="A21" s="3"/>
    </row>
    <row r="23" spans="1:16" ht="15.75" x14ac:dyDescent="0.25">
      <c r="B23" s="18" t="s">
        <v>34</v>
      </c>
      <c r="G23" s="20" t="s">
        <v>44</v>
      </c>
    </row>
    <row r="24" spans="1:16" ht="15.75" x14ac:dyDescent="0.25">
      <c r="B24" s="18" t="s">
        <v>35</v>
      </c>
      <c r="G24" s="18" t="s">
        <v>30</v>
      </c>
    </row>
    <row r="25" spans="1:16" ht="15.75" x14ac:dyDescent="0.25">
      <c r="B25" s="18"/>
    </row>
    <row r="26" spans="1:16" ht="15.75" x14ac:dyDescent="0.2">
      <c r="B26" s="19" t="s">
        <v>36</v>
      </c>
      <c r="G26" s="21" t="s">
        <v>40</v>
      </c>
    </row>
    <row r="27" spans="1:16" ht="15.75" x14ac:dyDescent="0.2">
      <c r="B27" s="19" t="s">
        <v>37</v>
      </c>
      <c r="G27" s="21" t="s">
        <v>41</v>
      </c>
    </row>
    <row r="28" spans="1:16" ht="18.75" x14ac:dyDescent="0.2">
      <c r="B28" s="19" t="s">
        <v>38</v>
      </c>
      <c r="C28" s="5"/>
      <c r="D28" s="5"/>
      <c r="E28" s="5"/>
      <c r="F28" s="5"/>
      <c r="G28" s="22" t="s">
        <v>42</v>
      </c>
    </row>
    <row r="29" spans="1:16" ht="18.75" x14ac:dyDescent="0.2">
      <c r="B29" s="6" t="s">
        <v>39</v>
      </c>
    </row>
    <row r="30" spans="1:16" ht="15.75" x14ac:dyDescent="0.25">
      <c r="B30" s="17"/>
    </row>
  </sheetData>
  <mergeCells count="11">
    <mergeCell ref="H1:K1"/>
    <mergeCell ref="E8:G8"/>
    <mergeCell ref="H8:J8"/>
    <mergeCell ref="A20:K20"/>
    <mergeCell ref="A5:K5"/>
    <mergeCell ref="A7:A9"/>
    <mergeCell ref="B7:B9"/>
    <mergeCell ref="C7:C9"/>
    <mergeCell ref="D7:D9"/>
    <mergeCell ref="K7:K9"/>
    <mergeCell ref="E7:J7"/>
  </mergeCells>
  <pageMargins left="0.19685039370078741" right="0.19685039370078741" top="0.39370078740157483" bottom="0.19685039370078741" header="0" footer="0"/>
  <pageSetup paperSize="9" scale="74" orientation="landscape" r:id="rId1"/>
  <ignoredErrors>
    <ignoredError sqref="K10:K11 K12:K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Atnaujintas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RenataL</dc:creator>
  <cp:lastModifiedBy>Eglė Mickevičienė</cp:lastModifiedBy>
  <cp:lastPrinted>2022-08-01T12:18:04Z</cp:lastPrinted>
  <dcterms:created xsi:type="dcterms:W3CDTF">2021-01-25T13:13:17Z</dcterms:created>
  <dcterms:modified xsi:type="dcterms:W3CDTF">2022-08-16T12:09:20Z</dcterms:modified>
</cp:coreProperties>
</file>