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Egle1\Desktop\"/>
    </mc:Choice>
  </mc:AlternateContent>
  <xr:revisionPtr revIDLastSave="0" documentId="8_{8E205BD9-79D7-4B12-B367-29DA304FBAA5}" xr6:coauthVersionLast="47" xr6:coauthVersionMax="47" xr10:uidLastSave="{00000000-0000-0000-0000-000000000000}"/>
  <bookViews>
    <workbookView xWindow="1815" yWindow="1815" windowWidth="21600" windowHeight="11325" xr2:uid="{00000000-000D-0000-FFFF-FFFF00000000}"/>
  </bookViews>
  <sheets>
    <sheet name="Atnaujint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" l="1"/>
  <c r="H13" i="2"/>
  <c r="H14" i="2" s="1"/>
  <c r="G13" i="2"/>
  <c r="G14" i="2" s="1"/>
  <c r="G15" i="2" s="1"/>
  <c r="F13" i="2"/>
  <c r="E13" i="2"/>
  <c r="D13" i="2"/>
  <c r="D14" i="2" s="1"/>
  <c r="J12" i="2"/>
  <c r="J11" i="2"/>
  <c r="J10" i="2"/>
  <c r="D15" i="2" l="1"/>
  <c r="E14" i="2"/>
  <c r="E15" i="2" s="1"/>
  <c r="F14" i="2"/>
  <c r="I14" i="2"/>
  <c r="I15" i="2" s="1"/>
  <c r="H15" i="2"/>
  <c r="J13" i="2"/>
  <c r="J14" i="2" l="1"/>
  <c r="F15" i="2"/>
  <c r="J15" i="2" s="1"/>
</calcChain>
</file>

<file path=xl/sharedStrings.xml><?xml version="1.0" encoding="utf-8"?>
<sst xmlns="http://schemas.openxmlformats.org/spreadsheetml/2006/main" count="40" uniqueCount="38">
  <si>
    <t>1.</t>
  </si>
  <si>
    <t>Eil. Nr.</t>
  </si>
  <si>
    <t>Darbų veiklos (etapo) pavadinimas</t>
  </si>
  <si>
    <t>Bendra darbo apimtis</t>
  </si>
  <si>
    <t>Darbo veiklos kaina, Eur</t>
  </si>
  <si>
    <t>Rugpjūtis</t>
  </si>
  <si>
    <t>Rugsėjis</t>
  </si>
  <si>
    <t>Spalis</t>
  </si>
  <si>
    <t>Lapkritis</t>
  </si>
  <si>
    <t>Gruodis</t>
  </si>
  <si>
    <t>1 komplektas*</t>
  </si>
  <si>
    <t>PVM (21%) suma:</t>
  </si>
  <si>
    <t>VISO 2022 m.</t>
  </si>
  <si>
    <t>2.</t>
  </si>
  <si>
    <t>3.</t>
  </si>
  <si>
    <t>UAB „Fegda“</t>
  </si>
  <si>
    <t>Bendra suma su PVM:</t>
  </si>
  <si>
    <t>Suma (be PVM):</t>
  </si>
  <si>
    <t>Susitarimo priedas</t>
  </si>
  <si>
    <t>Panevėžio miesto savivaldybės administracija</t>
  </si>
  <si>
    <t xml:space="preserve">Direktoriaus pavaduotojas, </t>
  </si>
  <si>
    <t>pavaduojantis Administracijos direktorių,</t>
  </si>
  <si>
    <t>Kazimieras Armonavičius</t>
  </si>
  <si>
    <r>
      <t>(pareigos, vardas, pavardė, parašas)</t>
    </r>
    <r>
      <rPr>
        <sz val="12"/>
        <color theme="1"/>
        <rFont val="Times New Roman"/>
        <family val="1"/>
        <charset val="186"/>
      </rPr>
      <t xml:space="preserve">                                </t>
    </r>
  </si>
  <si>
    <t xml:space="preserve">Generalinis direktorius </t>
  </si>
  <si>
    <t>Gediminas Gribulis</t>
  </si>
  <si>
    <r>
      <t>(pareigos, vardas, pavardė, parašas)</t>
    </r>
    <r>
      <rPr>
        <sz val="12"/>
        <color theme="1"/>
        <rFont val="Times New Roman"/>
        <family val="1"/>
        <charset val="186"/>
      </rPr>
      <t xml:space="preserve"> </t>
    </r>
  </si>
  <si>
    <t>2022 M. KALENDORINIS DARBŲ VYKDYMO GRAFIKAS</t>
  </si>
  <si>
    <t>Rangovas</t>
  </si>
  <si>
    <t>Darbo projekto parengimas</t>
  </si>
  <si>
    <t>Senamiesčio g. - S. Kerbedžio g. sankryžos su prieigomis rekonstravimo darbai, įrenginiai ir kt.</t>
  </si>
  <si>
    <t>Statinių kadastrinių matavimų bylų  parengimas, jei reikia žemės sklypų kadastro duomenų patikslinimas</t>
  </si>
  <si>
    <t>*- komplektas, tai visi Darbai reikalingi įvykdyti„Elektronikos g., Senamiesčio g., S. Kerbedžio g., Tinklų g., Venslaviškio g., J. Biliūno g., Panevėžyje, rekonstravimo (I etapo dalis „Senamiesčio g. – S. Kerbedžio g. sankryžos rekonstravimas“) (toliau - Statinys) darbo projekto parengimas ir rangos darbai“ Darbų veiklą (etapą), kad būtų pasirašyti / patvirtinti / užregistruoti statinių statybos užbaigimo dokumentai</t>
  </si>
  <si>
    <t>Sutartis Nr. 22-1162 (2022-04-29)</t>
  </si>
  <si>
    <t>Statinys  „Elektronikos g., Senamiesčio g., S. Kerbedžio g., Tinklų g., Venslaviškio g., J. Biliūno g., Panevėžyje, rekonstravimo (I etapo dalis „Senamiesčio g. – S. Kerbedžio g. sankryžos rekonstravimas“) darbo projekto parengimas ir rangos darbai“</t>
  </si>
  <si>
    <t>IV ketvirtis</t>
  </si>
  <si>
    <t>Užsakovas</t>
  </si>
  <si>
    <t>III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</si>
</sst>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95" zoomScaleNormal="95" workbookViewId="0">
      <selection activeCell="H24" sqref="H24"/>
    </sheetView>
  </sheetViews>
  <sheetFormatPr defaultColWidth="9.140625" defaultRowHeight="12.75" x14ac:dyDescent="0.2"/>
  <cols>
    <col min="1" max="1" width="4.28515625" style="1" customWidth="1"/>
    <col min="2" max="2" width="48" style="1" customWidth="1"/>
    <col min="3" max="3" width="14.42578125" style="1" customWidth="1"/>
    <col min="4" max="4" width="15.28515625" style="1" customWidth="1"/>
    <col min="5" max="10" width="15.7109375" style="1" customWidth="1"/>
    <col min="11" max="11" width="11.28515625" style="1" bestFit="1" customWidth="1"/>
    <col min="12" max="12" width="15.28515625" style="1" customWidth="1"/>
    <col min="13" max="14" width="9.140625" style="1"/>
    <col min="15" max="15" width="10.7109375" style="1" bestFit="1" customWidth="1"/>
    <col min="16" max="16384" width="9.140625" style="1"/>
  </cols>
  <sheetData>
    <row r="1" spans="1:15" ht="15.75" x14ac:dyDescent="0.25">
      <c r="A1" s="17"/>
      <c r="B1" s="17"/>
      <c r="C1" s="17"/>
      <c r="D1" s="17"/>
      <c r="E1" s="17"/>
      <c r="F1" s="17"/>
      <c r="G1" s="23" t="s">
        <v>18</v>
      </c>
      <c r="H1" s="23"/>
      <c r="I1" s="23"/>
      <c r="J1" s="23"/>
    </row>
    <row r="2" spans="1:15" ht="15.75" x14ac:dyDescent="0.25">
      <c r="A2" s="18" t="s">
        <v>33</v>
      </c>
      <c r="B2" s="17"/>
      <c r="C2" s="17"/>
      <c r="D2" s="17"/>
      <c r="E2" s="17"/>
      <c r="F2" s="17"/>
      <c r="G2" s="17"/>
      <c r="H2" s="17"/>
      <c r="I2" s="17"/>
      <c r="J2" s="17"/>
    </row>
    <row r="3" spans="1:15" ht="33.75" customHeight="1" x14ac:dyDescent="0.2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</row>
    <row r="4" spans="1:15" ht="15.7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5" ht="15.75" x14ac:dyDescent="0.2">
      <c r="A5" s="27" t="s">
        <v>27</v>
      </c>
      <c r="B5" s="27"/>
      <c r="C5" s="27"/>
      <c r="D5" s="27"/>
      <c r="E5" s="27"/>
      <c r="F5" s="27"/>
      <c r="G5" s="27"/>
      <c r="H5" s="27"/>
      <c r="I5" s="27"/>
      <c r="J5" s="27"/>
    </row>
    <row r="7" spans="1:15" s="2" customFormat="1" ht="13.5" customHeight="1" x14ac:dyDescent="0.25">
      <c r="A7" s="24" t="s">
        <v>1</v>
      </c>
      <c r="B7" s="24" t="s">
        <v>2</v>
      </c>
      <c r="C7" s="24" t="s">
        <v>3</v>
      </c>
      <c r="D7" s="24" t="s">
        <v>4</v>
      </c>
      <c r="E7" s="29"/>
      <c r="F7" s="29"/>
      <c r="G7" s="29"/>
      <c r="H7" s="29"/>
      <c r="I7" s="30"/>
      <c r="J7" s="28" t="s">
        <v>12</v>
      </c>
    </row>
    <row r="8" spans="1:15" s="2" customFormat="1" ht="15.75" x14ac:dyDescent="0.25">
      <c r="A8" s="24"/>
      <c r="B8" s="24"/>
      <c r="C8" s="24"/>
      <c r="D8" s="24"/>
      <c r="E8" s="24" t="s">
        <v>37</v>
      </c>
      <c r="F8" s="24"/>
      <c r="G8" s="24" t="s">
        <v>35</v>
      </c>
      <c r="H8" s="24"/>
      <c r="I8" s="24"/>
      <c r="J8" s="28"/>
    </row>
    <row r="9" spans="1:15" s="2" customFormat="1" ht="15.75" x14ac:dyDescent="0.25">
      <c r="A9" s="24"/>
      <c r="B9" s="24"/>
      <c r="C9" s="24"/>
      <c r="D9" s="24"/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28"/>
    </row>
    <row r="10" spans="1:15" ht="25.9" customHeight="1" x14ac:dyDescent="0.2">
      <c r="A10" s="8" t="s">
        <v>0</v>
      </c>
      <c r="B10" s="9" t="s">
        <v>29</v>
      </c>
      <c r="C10" s="10" t="s">
        <v>10</v>
      </c>
      <c r="D10" s="11">
        <v>26875</v>
      </c>
      <c r="E10" s="11">
        <v>2850</v>
      </c>
      <c r="F10" s="11">
        <v>3040</v>
      </c>
      <c r="G10" s="11">
        <v>3040</v>
      </c>
      <c r="H10" s="11">
        <v>1935.95</v>
      </c>
      <c r="I10" s="11"/>
      <c r="J10" s="11">
        <f t="shared" ref="J10:J15" si="0">SUM(E10:I10)</f>
        <v>10865.95</v>
      </c>
    </row>
    <row r="11" spans="1:15" ht="33.6" customHeight="1" x14ac:dyDescent="0.2">
      <c r="A11" s="8" t="s">
        <v>13</v>
      </c>
      <c r="B11" s="12" t="s">
        <v>30</v>
      </c>
      <c r="C11" s="10" t="s">
        <v>10</v>
      </c>
      <c r="D11" s="11">
        <v>701593.91</v>
      </c>
      <c r="E11" s="11">
        <v>75000</v>
      </c>
      <c r="F11" s="11">
        <v>80000</v>
      </c>
      <c r="G11" s="11">
        <v>80000</v>
      </c>
      <c r="H11" s="11">
        <v>49010.080000000002</v>
      </c>
      <c r="I11" s="11"/>
      <c r="J11" s="11">
        <f t="shared" si="0"/>
        <v>284010.08</v>
      </c>
    </row>
    <row r="12" spans="1:15" ht="30" customHeight="1" x14ac:dyDescent="0.2">
      <c r="A12" s="8" t="s">
        <v>14</v>
      </c>
      <c r="B12" s="12" t="s">
        <v>31</v>
      </c>
      <c r="C12" s="10" t="s">
        <v>10</v>
      </c>
      <c r="D12" s="11">
        <v>6150</v>
      </c>
      <c r="E12" s="11"/>
      <c r="F12" s="11"/>
      <c r="G12" s="11"/>
      <c r="H12" s="11"/>
      <c r="I12" s="11"/>
      <c r="J12" s="11">
        <f t="shared" si="0"/>
        <v>0</v>
      </c>
    </row>
    <row r="13" spans="1:15" ht="18.95" customHeight="1" x14ac:dyDescent="0.25">
      <c r="A13" s="13"/>
      <c r="B13" s="14" t="s">
        <v>17</v>
      </c>
      <c r="C13" s="13"/>
      <c r="D13" s="15">
        <f t="shared" ref="D13:I13" si="1">D10+D11+D12</f>
        <v>734618.91</v>
      </c>
      <c r="E13" s="15">
        <f t="shared" si="1"/>
        <v>77850</v>
      </c>
      <c r="F13" s="15">
        <f t="shared" si="1"/>
        <v>83040</v>
      </c>
      <c r="G13" s="15">
        <f t="shared" si="1"/>
        <v>83040</v>
      </c>
      <c r="H13" s="15">
        <f t="shared" si="1"/>
        <v>50946.03</v>
      </c>
      <c r="I13" s="15">
        <f t="shared" si="1"/>
        <v>0</v>
      </c>
      <c r="J13" s="15">
        <f t="shared" si="0"/>
        <v>294876.03000000003</v>
      </c>
      <c r="K13" s="4"/>
    </row>
    <row r="14" spans="1:15" ht="18.95" customHeight="1" x14ac:dyDescent="0.25">
      <c r="A14" s="13"/>
      <c r="B14" s="14" t="s">
        <v>11</v>
      </c>
      <c r="C14" s="13"/>
      <c r="D14" s="15">
        <f>ROUND((D13*0.21),2)</f>
        <v>154269.97</v>
      </c>
      <c r="E14" s="15">
        <f t="shared" ref="E14:I14" si="2">ROUND((E13*0.21),2)</f>
        <v>16348.5</v>
      </c>
      <c r="F14" s="15">
        <f t="shared" si="2"/>
        <v>17438.400000000001</v>
      </c>
      <c r="G14" s="15">
        <f t="shared" si="2"/>
        <v>17438.400000000001</v>
      </c>
      <c r="H14" s="15">
        <f t="shared" si="2"/>
        <v>10698.67</v>
      </c>
      <c r="I14" s="15">
        <f t="shared" si="2"/>
        <v>0</v>
      </c>
      <c r="J14" s="16">
        <f t="shared" si="0"/>
        <v>61923.97</v>
      </c>
    </row>
    <row r="15" spans="1:15" ht="18.95" customHeight="1" x14ac:dyDescent="0.25">
      <c r="A15" s="13"/>
      <c r="B15" s="14" t="s">
        <v>16</v>
      </c>
      <c r="C15" s="13"/>
      <c r="D15" s="15">
        <f>SUM(D13:D14)</f>
        <v>888888.88</v>
      </c>
      <c r="E15" s="15">
        <f t="shared" ref="E15:I15" si="3">SUM(E13:E14)</f>
        <v>94198.5</v>
      </c>
      <c r="F15" s="15">
        <f t="shared" si="3"/>
        <v>100478.39999999999</v>
      </c>
      <c r="G15" s="15">
        <f t="shared" si="3"/>
        <v>100478.39999999999</v>
      </c>
      <c r="H15" s="15">
        <f t="shared" si="3"/>
        <v>61644.7</v>
      </c>
      <c r="I15" s="15">
        <f t="shared" si="3"/>
        <v>0</v>
      </c>
      <c r="J15" s="16">
        <f t="shared" si="0"/>
        <v>356800</v>
      </c>
      <c r="O15" s="4"/>
    </row>
    <row r="16" spans="1:15" ht="47.25" customHeight="1" x14ac:dyDescent="0.2">
      <c r="A16" s="26" t="s">
        <v>32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6" x14ac:dyDescent="0.2">
      <c r="A17" s="3"/>
    </row>
    <row r="19" spans="1:6" ht="15.75" x14ac:dyDescent="0.25">
      <c r="B19" s="18" t="s">
        <v>36</v>
      </c>
      <c r="F19" s="20" t="s">
        <v>28</v>
      </c>
    </row>
    <row r="20" spans="1:6" ht="15.75" x14ac:dyDescent="0.25">
      <c r="B20" s="18" t="s">
        <v>19</v>
      </c>
      <c r="F20" s="18" t="s">
        <v>15</v>
      </c>
    </row>
    <row r="21" spans="1:6" ht="15.75" x14ac:dyDescent="0.25">
      <c r="B21" s="18"/>
    </row>
    <row r="22" spans="1:6" ht="15.75" x14ac:dyDescent="0.2">
      <c r="B22" s="19" t="s">
        <v>20</v>
      </c>
      <c r="F22" s="21" t="s">
        <v>24</v>
      </c>
    </row>
    <row r="23" spans="1:6" ht="15.75" x14ac:dyDescent="0.2">
      <c r="B23" s="19" t="s">
        <v>21</v>
      </c>
      <c r="F23" s="21" t="s">
        <v>25</v>
      </c>
    </row>
    <row r="24" spans="1:6" ht="18.75" x14ac:dyDescent="0.2">
      <c r="B24" s="19" t="s">
        <v>22</v>
      </c>
      <c r="C24" s="5"/>
      <c r="D24" s="5"/>
      <c r="E24" s="5"/>
      <c r="F24" s="22" t="s">
        <v>26</v>
      </c>
    </row>
    <row r="25" spans="1:6" ht="18.75" x14ac:dyDescent="0.2">
      <c r="B25" s="6" t="s">
        <v>23</v>
      </c>
    </row>
    <row r="26" spans="1:6" ht="15.75" x14ac:dyDescent="0.25">
      <c r="B26" s="17"/>
    </row>
  </sheetData>
  <mergeCells count="12">
    <mergeCell ref="G1:J1"/>
    <mergeCell ref="E8:F8"/>
    <mergeCell ref="G8:I8"/>
    <mergeCell ref="A3:J3"/>
    <mergeCell ref="A16:J16"/>
    <mergeCell ref="A5:J5"/>
    <mergeCell ref="A7:A9"/>
    <mergeCell ref="B7:B9"/>
    <mergeCell ref="C7:C9"/>
    <mergeCell ref="D7:D9"/>
    <mergeCell ref="J7:J9"/>
    <mergeCell ref="E7:I7"/>
  </mergeCells>
  <pageMargins left="0.19685039370078741" right="0.19685039370078741" top="0.39370078740157483" bottom="0.19685039370078741" header="0" footer="0"/>
  <pageSetup paperSize="9" scale="74" orientation="landscape" r:id="rId1"/>
  <ignoredErrors>
    <ignoredError sqref="J10:J11 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Atnaujintas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RenataL</dc:creator>
  <cp:lastModifiedBy>Eglė Mickevičienė</cp:lastModifiedBy>
  <cp:lastPrinted>2022-08-02T10:36:15Z</cp:lastPrinted>
  <dcterms:created xsi:type="dcterms:W3CDTF">2021-01-25T13:13:17Z</dcterms:created>
  <dcterms:modified xsi:type="dcterms:W3CDTF">2022-08-16T12:17:19Z</dcterms:modified>
</cp:coreProperties>
</file>