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2/Klaipėdos universitetinė ligoninė/06.16 vienkartinės_1_dalis_600434/Galutinis/"/>
    </mc:Choice>
  </mc:AlternateContent>
  <xr:revisionPtr revIDLastSave="0" documentId="8_{DDFBFECD-F3BA-4ABB-939C-367D58FAC11D}" xr6:coauthVersionLast="47" xr6:coauthVersionMax="47" xr10:uidLastSave="{00000000-0000-0000-0000-000000000000}"/>
  <bookViews>
    <workbookView xWindow="-110" yWindow="-110" windowWidth="19420" windowHeight="10420" tabRatio="728" firstSheet="1" activeTab="11" xr2:uid="{00000000-000D-0000-FFFF-FFFF00000000}"/>
  </bookViews>
  <sheets>
    <sheet name="Bendrieji reikalavimai" sheetId="14" r:id="rId1"/>
    <sheet name="1dalis" sheetId="1" r:id="rId2"/>
    <sheet name="2dalis" sheetId="2" r:id="rId3"/>
    <sheet name="3dalis" sheetId="5" r:id="rId4"/>
    <sheet name="4dalis" sheetId="4" r:id="rId5"/>
    <sheet name="5dalis" sheetId="6" r:id="rId6"/>
    <sheet name="6dalis" sheetId="7" r:id="rId7"/>
    <sheet name="7dalis" sheetId="8" r:id="rId8"/>
    <sheet name="8dalis" sheetId="9" r:id="rId9"/>
    <sheet name="9dalis" sheetId="10" r:id="rId10"/>
    <sheet name="10dalis" sheetId="11" r:id="rId11"/>
    <sheet name="11dalis" sheetId="12" r:id="rId12"/>
    <sheet name="12dalis" sheetId="13" r:id="rId1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9" i="12" l="1"/>
  <c r="N44" i="12"/>
  <c r="N35" i="12"/>
  <c r="N34" i="12"/>
  <c r="N33" i="12"/>
  <c r="N32" i="12"/>
  <c r="N30" i="12"/>
  <c r="N28" i="12"/>
  <c r="N27" i="12"/>
  <c r="N25" i="12"/>
  <c r="N26" i="12"/>
  <c r="N24" i="12"/>
  <c r="N23" i="12"/>
  <c r="N22" i="12"/>
  <c r="N21" i="12"/>
  <c r="N20" i="12"/>
  <c r="N19" i="12"/>
  <c r="N18" i="12"/>
  <c r="N12" i="12"/>
  <c r="N13" i="12"/>
  <c r="N11" i="12"/>
</calcChain>
</file>

<file path=xl/sharedStrings.xml><?xml version="1.0" encoding="utf-8"?>
<sst xmlns="http://schemas.openxmlformats.org/spreadsheetml/2006/main" count="1275" uniqueCount="911">
  <si>
    <t>iki 800 vnt</t>
  </si>
  <si>
    <t>iki 400 vnt</t>
  </si>
  <si>
    <t>iki 10 vnt</t>
  </si>
  <si>
    <t>2.1.1</t>
  </si>
  <si>
    <t>16G adatos diametras       1,5 x 1,6</t>
  </si>
  <si>
    <t>iki 600 vnt</t>
  </si>
  <si>
    <t>2.1.2</t>
  </si>
  <si>
    <t>18G  adatos diametras      0,9 x 1,3</t>
  </si>
  <si>
    <t>2.1.3</t>
  </si>
  <si>
    <t>20G  adatos diametras      0,7 x 1,1</t>
  </si>
  <si>
    <t>2.1.4</t>
  </si>
  <si>
    <t>22G  adatos diametras      0,6 x 0,9</t>
  </si>
  <si>
    <t>2.1.5</t>
  </si>
  <si>
    <t>24G adatos diametras       0,4 x 0,7</t>
  </si>
  <si>
    <t>2.2</t>
  </si>
  <si>
    <t>Intraarteriniai kateteriai:</t>
  </si>
  <si>
    <t>- prailginimo kateteris nuo intraarterinio kateterio iki arterinio kraujo spaudimo matavimo kameros</t>
  </si>
  <si>
    <t>2.2.1</t>
  </si>
  <si>
    <t>20G x 45 mm</t>
  </si>
  <si>
    <t>iki 120 vnt</t>
  </si>
  <si>
    <t>2.3</t>
  </si>
  <si>
    <t>Centrinės venos kateteriai:</t>
  </si>
  <si>
    <t>2.3.1</t>
  </si>
  <si>
    <t>16G</t>
  </si>
  <si>
    <t>2.3.2</t>
  </si>
  <si>
    <t>20G</t>
  </si>
  <si>
    <t>iki 12 vnt</t>
  </si>
  <si>
    <t>2.3.3</t>
  </si>
  <si>
    <t>22G</t>
  </si>
  <si>
    <t>2.4</t>
  </si>
  <si>
    <t>Rinkinys venos punkcijai "Drugelis" su luer adapteriu prisukamas prie infuzinės sistemos</t>
  </si>
  <si>
    <t xml:space="preserve">  -    vamzdelio ilgis 29 cm</t>
  </si>
  <si>
    <t xml:space="preserve">  -    sterilus (EN 552 med. Prietaisų sterilumo direktyva)</t>
  </si>
  <si>
    <t>2.4.1</t>
  </si>
  <si>
    <t>21G</t>
  </si>
  <si>
    <t>2.4.2</t>
  </si>
  <si>
    <t>23G</t>
  </si>
  <si>
    <t>Nr. 12</t>
  </si>
  <si>
    <t>Nr. 14</t>
  </si>
  <si>
    <t>Nr. 16</t>
  </si>
  <si>
    <t>Nr. 18</t>
  </si>
  <si>
    <t>Nr. 28</t>
  </si>
  <si>
    <t>Nr. 30</t>
  </si>
  <si>
    <t>iki 30 vnt</t>
  </si>
  <si>
    <t>Gastroenterologinės priemonės</t>
  </si>
  <si>
    <t>4.1</t>
  </si>
  <si>
    <t>4.1.1</t>
  </si>
  <si>
    <t>4.1.2</t>
  </si>
  <si>
    <t xml:space="preserve">iki 5 vnt </t>
  </si>
  <si>
    <t>4.2</t>
  </si>
  <si>
    <t>4.2.1</t>
  </si>
  <si>
    <t>iki 50 vnt</t>
  </si>
  <si>
    <t>4.2.2</t>
  </si>
  <si>
    <t>4.2.3</t>
  </si>
  <si>
    <t>4.2.4</t>
  </si>
  <si>
    <t>4.3</t>
  </si>
  <si>
    <t xml:space="preserve">Duodenaliniai zondai 125 cm, </t>
  </si>
  <si>
    <t>4.3.1</t>
  </si>
  <si>
    <t>4.3.2</t>
  </si>
  <si>
    <t>4.3.3</t>
  </si>
  <si>
    <t>4.3.4</t>
  </si>
  <si>
    <t>4.4</t>
  </si>
  <si>
    <t>Skrandžio zondai (praplovimui) 80cm</t>
  </si>
  <si>
    <t xml:space="preserve"> - sterilūs</t>
  </si>
  <si>
    <t xml:space="preserve"> - rentgenokontrastinis</t>
  </si>
  <si>
    <t xml:space="preserve"> - minkštas</t>
  </si>
  <si>
    <t xml:space="preserve"> - su skylutėmis šonuose</t>
  </si>
  <si>
    <t>su ilgio atžymomis ir jungikliu</t>
  </si>
  <si>
    <t>4.4.1</t>
  </si>
  <si>
    <t>Nr. 35</t>
  </si>
  <si>
    <t>4.5</t>
  </si>
  <si>
    <t>Vienkartiniai  rinkiniai  klizmoms  suaugusiems:</t>
  </si>
  <si>
    <t>iki 3000 vnt</t>
  </si>
  <si>
    <t>Liubrikatorius</t>
  </si>
  <si>
    <t>Koncentruotas  muilo tirpalas</t>
  </si>
  <si>
    <t>Pirštinės</t>
  </si>
  <si>
    <t>Servetėlė</t>
  </si>
  <si>
    <t>4.6</t>
  </si>
  <si>
    <t>Rektaliniai zondai: sterilūs, apie 36 cm ilgio (rektaliniai dujų vamzdeliai)</t>
  </si>
  <si>
    <t>4.6.1</t>
  </si>
  <si>
    <t>4.6.2</t>
  </si>
  <si>
    <t>4.7</t>
  </si>
  <si>
    <t>Zondai enterinei mitybai, su viena ar dviem ampulėmis</t>
  </si>
  <si>
    <t>4.8</t>
  </si>
  <si>
    <t>Zondas maitinimui į plonają žarną iš poliuretano "Kangaroo"  arba lygiavertis 4mm diametras 110cm</t>
  </si>
  <si>
    <t>4.9</t>
  </si>
  <si>
    <t>Enterinės mitybos sistema nuo butelio tinkanti  ligoninės turimai B/Braun maitinimo pompai "Enteromat"</t>
  </si>
  <si>
    <t>4.10</t>
  </si>
  <si>
    <t>Enterinės mitybos sistema: graduotas maišas 1300ml, lašinimo sistema nuo graduoto maišo iki "Kaugaroo" arba lygiaverčio  zondo</t>
  </si>
  <si>
    <t>iki 20 vnt</t>
  </si>
  <si>
    <t>4.11</t>
  </si>
  <si>
    <t>4.12</t>
  </si>
  <si>
    <t>Vienkartiniai rinkiniai kasos biopsijai atlikti</t>
  </si>
  <si>
    <t>G21 08x100mm</t>
  </si>
  <si>
    <t>G21 08x160mm</t>
  </si>
  <si>
    <t>Sifoninės klizmos (vienkartinė) rinkinys: liubrikatorius; pirštinės; graduotas maišelis 2ltr su uždaromu dangteliu; kateteris 150cm; servetėlės</t>
  </si>
  <si>
    <t>Zondas "Blekmoro tipo" arba lygiavertis, kraujavimui iš stemplės venų stabdyti</t>
  </si>
  <si>
    <t>Nasogastriniai kateteriai  (maitinimui) 120-125 cm</t>
  </si>
  <si>
    <t>Graduotas maišas 1750 ml</t>
  </si>
  <si>
    <t>Kateteris 130 cm</t>
  </si>
  <si>
    <t>iki 1500 vnt</t>
  </si>
  <si>
    <t>1 ml 100 U su adata (0.33 x 2.7mm) insulininiai</t>
  </si>
  <si>
    <t>1.4</t>
  </si>
  <si>
    <t>Vienkartiniai švirkštai ilgu plastmasiniu kateteriniu galu, skirti maitinimui per zondą supakuoti blistertyje arba lygevertėje pakuotėje.</t>
  </si>
  <si>
    <t>1.4.1</t>
  </si>
  <si>
    <t>50 ml</t>
  </si>
  <si>
    <t>iki 12000 vnt</t>
  </si>
  <si>
    <t>1.5</t>
  </si>
  <si>
    <t>Adatos injekcijoms:</t>
  </si>
  <si>
    <t>-      gerai permatomas, spalva koduotas antgalis,</t>
  </si>
  <si>
    <t>1.5.1</t>
  </si>
  <si>
    <t>Nr. 0,4 x 19</t>
  </si>
  <si>
    <t>iki 1200 vnt</t>
  </si>
  <si>
    <t>1.5.2</t>
  </si>
  <si>
    <t>1.5.3</t>
  </si>
  <si>
    <t>1.5.4</t>
  </si>
  <si>
    <t>Nr. 0,8 x 40</t>
  </si>
  <si>
    <t>1.5.5</t>
  </si>
  <si>
    <t>Nr. 1,1 x 40</t>
  </si>
  <si>
    <t>1.5.6</t>
  </si>
  <si>
    <t>Nr. 1,2 x 40</t>
  </si>
  <si>
    <t>1.6</t>
  </si>
  <si>
    <t>skaidraus korpuso su gerai įskaitomu gradavimu;</t>
  </si>
  <si>
    <t>50 ml supakuoti blisteryje ar lygiavertėje pakluotėje (su plastmasiniu “luer-lock“ galu), perfuziniai</t>
  </si>
  <si>
    <t>Trijų dalių vienkartiniai, sterilūs 1ml švirkštai su integruota 10-15mm ilgio adata, stūmoklis su gumyte. Skalės graduotė nuo 10-100 veikimo vnt. Supakuoti blisteryje ar lygiavertėje pakuotėje.</t>
  </si>
  <si>
    <t>Nr. 0,45 x 22</t>
  </si>
  <si>
    <t>Nr. 0,6 x 30</t>
  </si>
  <si>
    <t>Priedas Nr. 2</t>
  </si>
  <si>
    <t>įpakuoti blisteryje ar lygiavertėje pakuotėje kartu su šalia esančia atitinkamo dydžio adata, atskirose dėžutėse, ne daugiau kaip po 100 vnt.</t>
  </si>
  <si>
    <t>2 ml (adatos diametras 0,4x19)</t>
  </si>
  <si>
    <t>5 ml (adatos diametras 0,6x30)</t>
  </si>
  <si>
    <t>10 ml (adatos diametras 0,8x 40)</t>
  </si>
  <si>
    <t>20 ml (adatos diametras 0,8x40)</t>
  </si>
  <si>
    <t>10 ml (adatos diametras 0,8x40)</t>
  </si>
  <si>
    <t>1.3.3</t>
  </si>
  <si>
    <t>5 ml supakuoti blisteryje ar lygiavertėje pakluotėje (su plastmasiniu “luer-lock“ galu)</t>
  </si>
  <si>
    <t>iki 100 vnt</t>
  </si>
  <si>
    <t>Intraveniniai ir intraarteriniai kateteriai</t>
  </si>
  <si>
    <t>2.1</t>
  </si>
  <si>
    <t>Intraveniniai kateteriai:</t>
  </si>
  <si>
    <t>iki 2000 vnt</t>
  </si>
  <si>
    <t>iki 300 vnt</t>
  </si>
  <si>
    <t>Eil. Nr.</t>
  </si>
  <si>
    <t>Priemonės pavadinimas</t>
  </si>
  <si>
    <t>Orientacinis kiekis metams</t>
  </si>
  <si>
    <t>PVM tarifas %</t>
  </si>
  <si>
    <t>Gamintojas</t>
  </si>
  <si>
    <t>Švirkštai ir adatos</t>
  </si>
  <si>
    <t>1.1</t>
  </si>
  <si>
    <t>Trijų dalių vienkartiniai švirkštai Luer sleep galu:</t>
  </si>
  <si>
    <t>- hermetiški, sterilūs, netoksiški, nepirogeniški (gamintojo patvirtinimas);</t>
  </si>
  <si>
    <t>- neturintys latekso komponentų (gamintojo patvirtinimas);</t>
  </si>
  <si>
    <t>- skaidraus korpuso su gerai įskaitomu gradavimu;</t>
  </si>
  <si>
    <t>1.1.1</t>
  </si>
  <si>
    <t xml:space="preserve"> iki 68000 vnt</t>
  </si>
  <si>
    <t>1.1.2</t>
  </si>
  <si>
    <t>1.1.3</t>
  </si>
  <si>
    <t>iki 360000 vnt</t>
  </si>
  <si>
    <t>1.1.4</t>
  </si>
  <si>
    <t>1.2</t>
  </si>
  <si>
    <t>Dviejų dalių vienkartiniai švirkštai Luer sleep galu</t>
  </si>
  <si>
    <t>1.2.1</t>
  </si>
  <si>
    <t>1.2.2</t>
  </si>
  <si>
    <t>1.2.3</t>
  </si>
  <si>
    <t>1.2.4</t>
  </si>
  <si>
    <t>1.3</t>
  </si>
  <si>
    <t>Trijų dalių vienkartiniai švirkštai:</t>
  </si>
  <si>
    <t>1.3.1</t>
  </si>
  <si>
    <t>1.3.2</t>
  </si>
  <si>
    <t>Vnt. kaina EUR (su PVM)</t>
  </si>
  <si>
    <t>Viso kaina EUR (su PVM)</t>
  </si>
  <si>
    <t>4.11.1</t>
  </si>
  <si>
    <t>4.11.2</t>
  </si>
  <si>
    <t>iki 1000 vnt</t>
  </si>
  <si>
    <t>iki 200 vnt</t>
  </si>
  <si>
    <t xml:space="preserve">iki 50 vnt </t>
  </si>
  <si>
    <t>1.3.4</t>
  </si>
  <si>
    <t>10 ml supakuoti blisteryje ar lygiavertėje pakluotėje (su plastmasiniu “luer-lock“ galu)</t>
  </si>
  <si>
    <t>Adata lenkta kampu, tinkanti PORTO sistemai, vaistų įvedimui. Su prailginimo linija 20-25 mm. Įpakuota bliseryje arba lygiavertėje pakuotėje. Būtinas CE sertifikatas.</t>
  </si>
  <si>
    <t>Storis 20G (0,9,mm), ilgis 20 mm</t>
  </si>
  <si>
    <t>iki 400000 vnt</t>
  </si>
  <si>
    <t>iki 300000 vnt</t>
  </si>
  <si>
    <t>Prekių kokybė turi atitikti Europos Sąjungos ar tarptautinius standartus. Pateikiami: CE sertifikatai arba lygiaverčiai dokumentai. Pateikiama skaitmeninė dokumento kopija.</t>
  </si>
  <si>
    <t>Iki 50 vnt</t>
  </si>
  <si>
    <t>1.3.5</t>
  </si>
  <si>
    <t>Švirkštas rankiniam kontrastinės medžiagos suleidimui: sterilus, skirtas prijungti prie kateterių ir vamzdelių, skirtas rankiniam kontrasto, heparino,tirpalų suleidimui. Korpusas pagamintas iš polikarbonato, skaidrus. Tūris 10 ml. Stūmoklis spalvotas, užsukama “luer-lock“ jungtis.  Supakuoti blisteryje ar lygiavertėje pakluotėje</t>
  </si>
  <si>
    <t>Nr. 0,9 x 70</t>
  </si>
  <si>
    <t>1.5.7</t>
  </si>
  <si>
    <t>iki 350 vnt</t>
  </si>
  <si>
    <t>4.13</t>
  </si>
  <si>
    <t>Enterinio maitinimo sistema naudojant "Flokare Infinity" pompą. Jungiama prie pakuotės per aštų antgalį, su nusukamu antagiu vaistams suleisti ir sistemai praplauti, su nusukamu En-Fit antagliu, skirtu sujungti su zondu.</t>
  </si>
  <si>
    <t xml:space="preserve">iki 6000 vnt </t>
  </si>
  <si>
    <t>iki 65000 vnt</t>
  </si>
  <si>
    <t>iki 31000 vnt</t>
  </si>
  <si>
    <t>iki 12400 vnt</t>
  </si>
  <si>
    <t>iki 1100 vnt</t>
  </si>
  <si>
    <t>1.5.8</t>
  </si>
  <si>
    <t>Nr. 0,5 x 25</t>
  </si>
  <si>
    <t>-          sterilios, nepirogeniškos, netoksiškos (gamintojo patvirtinimas).</t>
  </si>
  <si>
    <t>-          supakuotos dėžutėse ne daugiau kaip po 100  vnt.</t>
  </si>
  <si>
    <t>-          pagaminti iš politetrafluoretileno (pateikti gamintojo patvirtinančius dokumentus),</t>
  </si>
  <si>
    <t xml:space="preserve">-          lankstūs ir atsparūs lūžiams su Luer/Lock jungtimi, su injekcine anga </t>
  </si>
  <si>
    <t>-          tvirtinimo sparneliai,</t>
  </si>
  <si>
    <t>-          neturi latekso komponentų,</t>
  </si>
  <si>
    <t>-          vienkartiniai,</t>
  </si>
  <si>
    <t>-          supakuota ne daugiau 100 vnt. pakuotėje.</t>
  </si>
  <si>
    <t>-          vieno spindžio,</t>
  </si>
  <si>
    <t>-          pagaminti iš poliuretano,</t>
  </si>
  <si>
    <t>-          kateteris padengtas hidrofiline medžiaga,</t>
  </si>
  <si>
    <t>-          lankstūs ir atsparūs lūžiams,</t>
  </si>
  <si>
    <t>-          nepirogeniški (pateikti gamintojo patvirtinančius dokumentus),</t>
  </si>
  <si>
    <t>-          įpakuoti su Luer/Lok kamštukais,</t>
  </si>
  <si>
    <t>-          pravedėjas J-formos (užtikrinantis patikimą kateterio prasiskverbimą pro audinius)</t>
  </si>
  <si>
    <r>
      <t>-          kateteris</t>
    </r>
    <r>
      <rPr>
        <i/>
        <sz val="10"/>
        <rFont val="Times New Roman"/>
        <family val="1"/>
        <charset val="186"/>
      </rPr>
      <t xml:space="preserve"> </t>
    </r>
    <r>
      <rPr>
        <sz val="10"/>
        <rFont val="Times New Roman"/>
        <family val="1"/>
        <charset val="186"/>
      </rPr>
      <t>įlydytas į sparnelius (pateikti gamintojo patvirtinančius dokumentus)</t>
    </r>
  </si>
  <si>
    <t xml:space="preserve"> -       rentgenokontrastiniai,</t>
  </si>
  <si>
    <t>-          minkštas,</t>
  </si>
  <si>
    <t xml:space="preserve"> su skylutėmis šonuose ir gale</t>
  </si>
  <si>
    <t xml:space="preserve"> su ilgio atžymomis ir jungikliu,</t>
  </si>
  <si>
    <t>-          sterilūs.</t>
  </si>
  <si>
    <t>-          sterilūs,</t>
  </si>
  <si>
    <t>-          rentgenokontrastiniai,</t>
  </si>
  <si>
    <t>-          su skylutėmis šonuose,</t>
  </si>
  <si>
    <t>-          su ilgio atžymomis,</t>
  </si>
  <si>
    <t>iki 30000 vnt</t>
  </si>
  <si>
    <t>iki 180000 vnt</t>
  </si>
  <si>
    <t>iki 2200 vnt</t>
  </si>
  <si>
    <t>Urologinės priemonės</t>
  </si>
  <si>
    <t>3.1</t>
  </si>
  <si>
    <t>Šlapimo surinkėjai 2 l; su kokybišku vožtuvu, jungties ilgis 90 cm sterilūs</t>
  </si>
  <si>
    <t>iki 20000 vnt</t>
  </si>
  <si>
    <t>3.2</t>
  </si>
  <si>
    <t>Šlapimo surinkėjai 2 l, su kokybišku  vožtuvu, jungties ilgis 90 cm. Sterilūs, įpakuoti blisteryje arba lygiavertėje pakuotje         </t>
  </si>
  <si>
    <t>iki 5000 vnt</t>
  </si>
  <si>
    <t>3.3</t>
  </si>
  <si>
    <t xml:space="preserve">Nelatono kateteriai </t>
  </si>
  <si>
    <t>3.3.1</t>
  </si>
  <si>
    <t>Nr. 6</t>
  </si>
  <si>
    <t>3.3.2</t>
  </si>
  <si>
    <t>Nr. 8</t>
  </si>
  <si>
    <t>iki 150 vnt</t>
  </si>
  <si>
    <t>3.3.3</t>
  </si>
  <si>
    <t>Nr. 10</t>
  </si>
  <si>
    <t>3.3.4</t>
  </si>
  <si>
    <t>3.3.5</t>
  </si>
  <si>
    <t>3.3.6</t>
  </si>
  <si>
    <t>3.3.7</t>
  </si>
  <si>
    <t>3.3.8</t>
  </si>
  <si>
    <t>Nr. 20</t>
  </si>
  <si>
    <t>iki 500 vnt</t>
  </si>
  <si>
    <t>3.3.9</t>
  </si>
  <si>
    <t>Nr. 22</t>
  </si>
  <si>
    <t>3.3.10</t>
  </si>
  <si>
    <t>Nr. 24</t>
  </si>
  <si>
    <t>3.3.11</t>
  </si>
  <si>
    <t>Nr. 26</t>
  </si>
  <si>
    <t>iki 40 vnt</t>
  </si>
  <si>
    <t>3.3.12</t>
  </si>
  <si>
    <t>iki 60 vnt</t>
  </si>
  <si>
    <t>3.3.13</t>
  </si>
  <si>
    <t>3.3.14</t>
  </si>
  <si>
    <t>Nr. 32</t>
  </si>
  <si>
    <t>3.4</t>
  </si>
  <si>
    <t xml:space="preserve">Kateteris (šlapimo) moteriškas su šonine skylute Ch </t>
  </si>
  <si>
    <t>3.4.1</t>
  </si>
  <si>
    <t>Ch 12</t>
  </si>
  <si>
    <t>3.4.2</t>
  </si>
  <si>
    <t>Ch 14</t>
  </si>
  <si>
    <t>3.4.3</t>
  </si>
  <si>
    <t>Ch 16</t>
  </si>
  <si>
    <t>3.4.4</t>
  </si>
  <si>
    <t>Ch 18</t>
  </si>
  <si>
    <t>3.5</t>
  </si>
  <si>
    <t>Foley kateteriai, silikonizuoti dvikanaliai su balionėliu 5-15 ml</t>
  </si>
  <si>
    <t>3.5.1</t>
  </si>
  <si>
    <t>Ch 8</t>
  </si>
  <si>
    <t>3.5.2</t>
  </si>
  <si>
    <t>Ch 10</t>
  </si>
  <si>
    <t>3.5.3</t>
  </si>
  <si>
    <t>3.5.4</t>
  </si>
  <si>
    <t>iki 3500 vnt</t>
  </si>
  <si>
    <t>3.5.5</t>
  </si>
  <si>
    <t>3.5.6</t>
  </si>
  <si>
    <t>3.5.7</t>
  </si>
  <si>
    <t>Ch 20</t>
  </si>
  <si>
    <t>3.5.8</t>
  </si>
  <si>
    <t>Ch 22</t>
  </si>
  <si>
    <t>iki 240 vnt</t>
  </si>
  <si>
    <t>3.5.9</t>
  </si>
  <si>
    <t>Ch 24</t>
  </si>
  <si>
    <t xml:space="preserve">iki 60 vnt </t>
  </si>
  <si>
    <t>3.5.10</t>
  </si>
  <si>
    <t>Ch 26</t>
  </si>
  <si>
    <t xml:space="preserve">iki 40 vnt </t>
  </si>
  <si>
    <t>3.5.11</t>
  </si>
  <si>
    <t>Ch 28</t>
  </si>
  <si>
    <t>3.5.12</t>
  </si>
  <si>
    <t>Ch 30</t>
  </si>
  <si>
    <t>3.6</t>
  </si>
  <si>
    <t>Foley kateteriai, silikonizuoti, trikanaliai, su balionėliu, Fr balionėlis 50ml</t>
  </si>
  <si>
    <t>3.6.1</t>
  </si>
  <si>
    <t xml:space="preserve">Ch16  </t>
  </si>
  <si>
    <t>3.6.2</t>
  </si>
  <si>
    <t xml:space="preserve">Ch18  </t>
  </si>
  <si>
    <t>3.6.3</t>
  </si>
  <si>
    <t>3.6.4</t>
  </si>
  <si>
    <t>3.7</t>
  </si>
  <si>
    <t>Foley kateteris dvikanalis silikoninis skirtas prostaktomijai su armuotu balionėliu 50ml (gamintojo patvirtinimas)</t>
  </si>
  <si>
    <t>3.7.1</t>
  </si>
  <si>
    <t xml:space="preserve">Ch16 </t>
  </si>
  <si>
    <t>3.7.2</t>
  </si>
  <si>
    <t xml:space="preserve">Ch18 </t>
  </si>
  <si>
    <t>3.7.3</t>
  </si>
  <si>
    <t>Ch20</t>
  </si>
  <si>
    <t>3.7.4</t>
  </si>
  <si>
    <t>Ch22</t>
  </si>
  <si>
    <t>3.8</t>
  </si>
  <si>
    <t>Perkutaninės cistostomijos rinkinys: 50 cm "Pigtail" galu su balionėliu, įvedimo adata, užspaudėjas, skalpelis, šlapimo surinkimo maišas, 12-15 Fr</t>
  </si>
  <si>
    <t>3.9</t>
  </si>
  <si>
    <t>Ureteriniai kateteriai, atvirais galais, steriliai įpakuoti, ilgis-70cm</t>
  </si>
  <si>
    <t>3.9.1</t>
  </si>
  <si>
    <t>Nr. 4</t>
  </si>
  <si>
    <t>3.9.2</t>
  </si>
  <si>
    <t>Nr. 5</t>
  </si>
  <si>
    <t>3.9.3</t>
  </si>
  <si>
    <t>3.9.4</t>
  </si>
  <si>
    <t>Nr. 7</t>
  </si>
  <si>
    <t>3.10</t>
  </si>
  <si>
    <t>Adata 18G, delta-cut, 200mm, tinkanti APBS ligoninėje turimai "pajunk" šaudyklei</t>
  </si>
  <si>
    <t>3.11</t>
  </si>
  <si>
    <t xml:space="preserve">Nelatono kateteriai, įpakuoti blisteryje arba lygiavertėje pakuotėje </t>
  </si>
  <si>
    <t>3.11.1</t>
  </si>
  <si>
    <t>iki 30 vnt.</t>
  </si>
  <si>
    <t>3.11.2</t>
  </si>
  <si>
    <t>3.11.3</t>
  </si>
  <si>
    <t>3.11.4</t>
  </si>
  <si>
    <t>3.11.5</t>
  </si>
  <si>
    <t>3.11.6</t>
  </si>
  <si>
    <t>3.11.7</t>
  </si>
  <si>
    <t>3.11.8</t>
  </si>
  <si>
    <t>3.11.9</t>
  </si>
  <si>
    <t>3.11.10</t>
  </si>
  <si>
    <t>3.11.11</t>
  </si>
  <si>
    <t>3.11.12</t>
  </si>
  <si>
    <t>3.11.13</t>
  </si>
  <si>
    <t>3.11.14</t>
  </si>
  <si>
    <t>Priemonės drenažui</t>
  </si>
  <si>
    <t>5.1</t>
  </si>
  <si>
    <t>Pleuros punkcijos rinkinys:</t>
  </si>
  <si>
    <t>iki 250 vnt</t>
  </si>
  <si>
    <t>-          adatos ilgis apie 80 mm,</t>
  </si>
  <si>
    <t>-          kranelis,</t>
  </si>
  <si>
    <t>-          2,0  l talpos maišelis,</t>
  </si>
  <si>
    <t>-          prailginimo linijos ilgis 40-60 cm</t>
  </si>
  <si>
    <t>5.2</t>
  </si>
  <si>
    <t>Aktyvaus drenažo talpa 200 ml su jungiamuoju vamzdeliu, sterili, gofruota,drenu CH 14</t>
  </si>
  <si>
    <t>5.3</t>
  </si>
  <si>
    <t>Aktyvaus drenažo  talpa 500 ml (vakuuminis siurblys-armonika”) su jungiamuoju vamzdeliu, korektoriumi, drenu ch 18, sterili, gofruota</t>
  </si>
  <si>
    <t>5.4</t>
  </si>
  <si>
    <t>Aktyvaus drenažo talpa 50 ml su jungiamuoju vamzdeliu, sterili, gofruota</t>
  </si>
  <si>
    <t>5.5</t>
  </si>
  <si>
    <t xml:space="preserve">Žarnelės silikoninės įvairių diametrų </t>
  </si>
  <si>
    <t>5.5.1</t>
  </si>
  <si>
    <t>2x4mm</t>
  </si>
  <si>
    <t>iki 6 m</t>
  </si>
  <si>
    <t>5.5.2</t>
  </si>
  <si>
    <t>3x5mm</t>
  </si>
  <si>
    <t>5.5.3</t>
  </si>
  <si>
    <t xml:space="preserve">4x6mm </t>
  </si>
  <si>
    <t>5.5.4</t>
  </si>
  <si>
    <t xml:space="preserve">4x7mm </t>
  </si>
  <si>
    <t>5.5.5</t>
  </si>
  <si>
    <t xml:space="preserve">5x7mm </t>
  </si>
  <si>
    <t>iki 300 m</t>
  </si>
  <si>
    <t>5.5.6</t>
  </si>
  <si>
    <t xml:space="preserve">5x8mm </t>
  </si>
  <si>
    <t>5.5.7</t>
  </si>
  <si>
    <t>5x9mm</t>
  </si>
  <si>
    <t>5.5.8</t>
  </si>
  <si>
    <t>6x9mm</t>
  </si>
  <si>
    <t>iki 2500 m</t>
  </si>
  <si>
    <t>5.5.9</t>
  </si>
  <si>
    <t xml:space="preserve">6x10mm </t>
  </si>
  <si>
    <t>iki 60 m</t>
  </si>
  <si>
    <t>5.5.10</t>
  </si>
  <si>
    <t>7x10mm</t>
  </si>
  <si>
    <t>iki 30 m</t>
  </si>
  <si>
    <t>5.5.11</t>
  </si>
  <si>
    <t xml:space="preserve">8x12mm </t>
  </si>
  <si>
    <t>iki 100 m</t>
  </si>
  <si>
    <t>5.5.12</t>
  </si>
  <si>
    <t>iki 800 m</t>
  </si>
  <si>
    <t>5.6</t>
  </si>
  <si>
    <t>Sterili torakalinė drenažo sistema sudaryta iš stiklinio, graduoto 2ltr butelio, 38mm diametro kakleliu su vamzdelių rinkiniu iš ypač lankstaus 8mm Ø vamzdelio pacientui su jungtimi, kurioje įmontuotas apsauginis kamštelis ir šviežių mėginių paėmimo antgalis, vamzdelis vakuuminei sistemai 40cm ilgio 7mm Ø, 10cm ilgio vamzdelio vandens įvedimui arba kaskadiniam drenavimui</t>
  </si>
  <si>
    <t>5.7</t>
  </si>
  <si>
    <t>Y formos konektorius (trišakiai  perjungėjai) prie torakalinės drenažo sistemos, sterilūs</t>
  </si>
  <si>
    <t>5.7.1</t>
  </si>
  <si>
    <t>- 8mm diametras</t>
  </si>
  <si>
    <t>5.7.2</t>
  </si>
  <si>
    <t>- 9mm diametras</t>
  </si>
  <si>
    <t>5.8</t>
  </si>
  <si>
    <t>Drenai Kero T tulžies latakams drenuoti iš silkolatekso</t>
  </si>
  <si>
    <t>5.8.1</t>
  </si>
  <si>
    <t>-          diametras 5mm</t>
  </si>
  <si>
    <t>5.8.2</t>
  </si>
  <si>
    <t>-          diametras 8mm</t>
  </si>
  <si>
    <t>5.8.3</t>
  </si>
  <si>
    <t>-          diametras 10mm</t>
  </si>
  <si>
    <t>5.9</t>
  </si>
  <si>
    <t>Gleivių atsiurbėjas pasėlių paėmimui, vienkartinis, 25ml talpos, sterilus Nr. 14</t>
  </si>
  <si>
    <t>5.10</t>
  </si>
  <si>
    <t>Sterilus drenas krūtinės ląstos drenažui atviru galu, su pravedėju, graduotas kas 2cm, rentgenokontrastiškas</t>
  </si>
  <si>
    <t>5.10.1</t>
  </si>
  <si>
    <t>5.10.2</t>
  </si>
  <si>
    <t>Ch 32</t>
  </si>
  <si>
    <t>iki 5 vnt</t>
  </si>
  <si>
    <t>5.11</t>
  </si>
  <si>
    <t>Sterilus torakalinės drenavimo sistemos vamzdelių pakeitimo rinkinys susidedantis iš: ypač lankstaus 8mm Ø vamzdelio pacientui su jungtimi, kurioje įmontuotas apsauginis kamštelis ir šviežių mėginių paėmimo antgalis; vamzdelis vakuuminei sistemai 40cm ilgio 7mm Ø; 10cm ilgio vamzdelio vandens įvedimui arba kaskadiniam drenavimui</t>
  </si>
  <si>
    <t>5.12</t>
  </si>
  <si>
    <t>Sterilus žaizdų atsiurbimo antgalis su  1 centrine anga ir 4 šoninėmis angelėmis.Yankauer tipo arba lygiavertis. Dydžiai:</t>
  </si>
  <si>
    <t>5.12.1</t>
  </si>
  <si>
    <t>4 mm</t>
  </si>
  <si>
    <t>5.12.2</t>
  </si>
  <si>
    <t>6 mm</t>
  </si>
  <si>
    <t>5.12.3</t>
  </si>
  <si>
    <t>8 mm</t>
  </si>
  <si>
    <t>5.12.4</t>
  </si>
  <si>
    <t>10 mm</t>
  </si>
  <si>
    <t>5.13</t>
  </si>
  <si>
    <t>Sterilus žaizdų atsiurbimo antgalis su  1 centrine anga. Yankauer tipo arba lygiavertis. Dydžiai:</t>
  </si>
  <si>
    <t>5.13.1</t>
  </si>
  <si>
    <t>5.13.2</t>
  </si>
  <si>
    <t>5.13.3</t>
  </si>
  <si>
    <t>5.13.4</t>
  </si>
  <si>
    <t>5.14</t>
  </si>
  <si>
    <t>5.15</t>
  </si>
  <si>
    <t>Lateksinės pirštinės</t>
  </si>
  <si>
    <t>6.1</t>
  </si>
  <si>
    <t>Latex chirurginės pirštinės, figurinės anatominės konfiguracijos, ilgis ne mažiau 280mm, su tvirtu kanteliu,tvirtos, patogios, mikroreljefinio paviršiaus, be pudros, elektrostatinės, hipoalerginės, sterilios, vienkartinės supakuotos poromis, lengvai atplėšiama, medicininio plastiko pakuotė, iš pakuotės išsiurbtas oras.</t>
  </si>
  <si>
    <t>6.1.1</t>
  </si>
  <si>
    <t>Nr. 6,5</t>
  </si>
  <si>
    <t>iki 14400 porų</t>
  </si>
  <si>
    <t>6.1.2</t>
  </si>
  <si>
    <t>iki 30000 porų</t>
  </si>
  <si>
    <t>6.1.3</t>
  </si>
  <si>
    <t>Nr. 7,5</t>
  </si>
  <si>
    <t>iki 35000 porų</t>
  </si>
  <si>
    <t>6.1.4</t>
  </si>
  <si>
    <t>iki 24000 porų</t>
  </si>
  <si>
    <t>6.1.5</t>
  </si>
  <si>
    <t>Nr. 8,5</t>
  </si>
  <si>
    <t>iki 6000 porų</t>
  </si>
  <si>
    <t>6.1.6</t>
  </si>
  <si>
    <t>Nr. 9</t>
  </si>
  <si>
    <t>iki 3000 porų</t>
  </si>
  <si>
    <t>6.2</t>
  </si>
  <si>
    <t>Lateksinės ginekologinės pirštinės, sterilios, ilgos,  48-50 cm ilgio, be pudros</t>
  </si>
  <si>
    <t>6.2.1</t>
  </si>
  <si>
    <t>M</t>
  </si>
  <si>
    <t>iki 200 porų</t>
  </si>
  <si>
    <t>6.2.2</t>
  </si>
  <si>
    <t>L</t>
  </si>
  <si>
    <t>6.3</t>
  </si>
  <si>
    <t>Chirurginės pirštinės, sterilios, natūralaus latekso, anatominės konfigūracijos chirurginės pirštinės, be pudros, be dažančių pigmentų; pirštinių ilgis ne mažiau 280mm; pirštinių vidus suteptas specialia antialergine medžiaga, dėl to itin lengvai maunasi; pirštinės storis ties pirštų galais - 0,22mm  ±0,01mm; sterili pakuotė lengvai atplėšiama, su laisvu nepriklijuotu kraštu; rankogalis su susisukusiu krašteliu, gerai priglunda prie riešo ir neatsiraitoja darbo metu</t>
  </si>
  <si>
    <t>6.3.1</t>
  </si>
  <si>
    <t>6.3.2</t>
  </si>
  <si>
    <t>iki 2400 porų</t>
  </si>
  <si>
    <t>6.3.3</t>
  </si>
  <si>
    <t>6.3.4</t>
  </si>
  <si>
    <t>6.3.5</t>
  </si>
  <si>
    <t>iki 600 porų</t>
  </si>
  <si>
    <t>6.3.6</t>
  </si>
  <si>
    <t>Diagnostinės, buitinės pirštinės</t>
  </si>
  <si>
    <t>Patologinės anatominės pirštinės: pirštinių medžiaga -  lateksas; atsparios, nepralaidžios cheminėms medžiagoms (formalinui), be talko, ilgis ne mažiau 300mm, storis delno srityje ne mažiau 0,40mm</t>
  </si>
  <si>
    <t>iki 150 porų</t>
  </si>
  <si>
    <t xml:space="preserve"> Hipoalerginės chirurginės pirštinės</t>
  </si>
  <si>
    <t>8.1</t>
  </si>
  <si>
    <t>Sterilios, anatominės konfigūracijos, pagamintos iš natūralaus latekso chirurginės pirštinės, be pudros; Vidus lubrikuotas sintetiniu polimeru, todėl ypač lengvai maunasi. Pirštinės storis ties pirštų galais ne daugiau nei 0,21 mm.; Patogi pakuotė: plėšiama turi plyšti per siūles, nepažeidžiamas sterilumas. Dydžiai:</t>
  </si>
  <si>
    <t>8.1.1</t>
  </si>
  <si>
    <t>6.5</t>
  </si>
  <si>
    <t>iki 500 porų</t>
  </si>
  <si>
    <t>8.1.2</t>
  </si>
  <si>
    <t>iki 1500 porų</t>
  </si>
  <si>
    <t>8.1.3</t>
  </si>
  <si>
    <t>7.5</t>
  </si>
  <si>
    <t>iki 2000 porų</t>
  </si>
  <si>
    <t>8.1.4</t>
  </si>
  <si>
    <t>iki 1200 porų</t>
  </si>
  <si>
    <t>8.1.5</t>
  </si>
  <si>
    <t>8.5</t>
  </si>
  <si>
    <t>iki 300 porų</t>
  </si>
  <si>
    <t>8.1.6</t>
  </si>
  <si>
    <t>9</t>
  </si>
  <si>
    <t>8.2</t>
  </si>
  <si>
    <t xml:space="preserve">Sterilios, anatominės konfigūracijos, pagamintos iš natūralaus latekso ir nitrilo, be pudros, pirštinių ilgis ne mažiau 280mm; išorinis sluoksnis - lateksas, vidurinis - latekso ir nitrilo mišinys, vidinis sluoksnis - sintetinis (nitrilinis); vidinis sluoksnis lubrikuotas , lengvai maunasi, didelis pirštų galų jautrumas - pirštinės storis ties pirštų galais - 0,17mm ± 0,01 mm.  Sterili pakuotė lengvai atplėšiama, rankogalis su susisukusiu krašteliu, turi išilginius įspaudus, todėl gerai priglunda prie riešo ir neatsiraitoja darbo metu. </t>
  </si>
  <si>
    <t>8.2.1</t>
  </si>
  <si>
    <t>8.2.2</t>
  </si>
  <si>
    <t>8.2.3</t>
  </si>
  <si>
    <t>8.2.4</t>
  </si>
  <si>
    <t>8.2.5</t>
  </si>
  <si>
    <t>iki 700 porų</t>
  </si>
  <si>
    <t>8.2.6</t>
  </si>
  <si>
    <t>Priemonės regioninei anestezijai</t>
  </si>
  <si>
    <t>11.1</t>
  </si>
  <si>
    <t>Adatos spinalinės</t>
  </si>
  <si>
    <t xml:space="preserve"> - sterilios,</t>
  </si>
  <si>
    <t xml:space="preserve"> - plieninė adata,</t>
  </si>
  <si>
    <t xml:space="preserve"> - reikalavimai gamybos kokybei - visi produktai turi būti pagaminti laikantis ISO 9001/EN 46001 kokybės sistemų kontrolės standartų</t>
  </si>
  <si>
    <t xml:space="preserve"> - turi turėti CE sertifikatus (su ženklą suteikusios institucijos kodu)</t>
  </si>
  <si>
    <t>11.1.1</t>
  </si>
  <si>
    <t>11.1.2</t>
  </si>
  <si>
    <t>22Gx40 mm, ID 0,7mm</t>
  </si>
  <si>
    <t>11.1.3</t>
  </si>
  <si>
    <t>25Gx75 mm, ID 0,6mm</t>
  </si>
  <si>
    <t>11.2</t>
  </si>
  <si>
    <t>11.2.1</t>
  </si>
  <si>
    <t>11.2.2</t>
  </si>
  <si>
    <t>11.2.3</t>
  </si>
  <si>
    <t>11.2.4</t>
  </si>
  <si>
    <t>11.2.5</t>
  </si>
  <si>
    <t>11.2.6</t>
  </si>
  <si>
    <t>11.2.7</t>
  </si>
  <si>
    <t>iki 2400 vnt</t>
  </si>
  <si>
    <t>11.2.8</t>
  </si>
  <si>
    <t>11.2.9</t>
  </si>
  <si>
    <t>11.2.10</t>
  </si>
  <si>
    <t>11.2.11</t>
  </si>
  <si>
    <t>11.3</t>
  </si>
  <si>
    <t>11.4</t>
  </si>
  <si>
    <t>iki 700 vnt</t>
  </si>
  <si>
    <t>11.5</t>
  </si>
  <si>
    <t>iki 2500 vnt</t>
  </si>
  <si>
    <t xml:space="preserve"> - kateteris iš poliamido, graduotas, su užapvalintu, atraumatiniu galu, su šoninėmis skylutėmis, rentgenokontrastinis</t>
  </si>
  <si>
    <t xml:space="preserve"> - kateteris elastingas be "atminties",</t>
  </si>
  <si>
    <t xml:space="preserve"> - kateterio sujungiklis "click" tipo, be latekso komponentų, kateterio nukreipėjas</t>
  </si>
  <si>
    <t xml:space="preserve"> - filtro fiksatorius</t>
  </si>
  <si>
    <t>Priemonės sterilizacijai</t>
  </si>
  <si>
    <t>12.1</t>
  </si>
  <si>
    <t>12.1.1</t>
  </si>
  <si>
    <t>40x40cm (pakuotėje po 500 lapų ± 10 lapų)</t>
  </si>
  <si>
    <t>iki 10 pak</t>
  </si>
  <si>
    <t>12.1.2</t>
  </si>
  <si>
    <t>iki 70 pak</t>
  </si>
  <si>
    <t>12.1.3</t>
  </si>
  <si>
    <t>iki 250 pak</t>
  </si>
  <si>
    <t>12.1.4</t>
  </si>
  <si>
    <t>100x100cm (pakuotė po 250 lapų ± 10 lapų)</t>
  </si>
  <si>
    <r>
      <t>iki 340</t>
    </r>
    <r>
      <rPr>
        <sz val="10"/>
        <rFont val="Times New Roman"/>
        <family val="1"/>
      </rPr>
      <t xml:space="preserve"> pak</t>
    </r>
  </si>
  <si>
    <t>12.1.5</t>
  </si>
  <si>
    <t>iki 450 pak</t>
  </si>
  <si>
    <t>12.2</t>
  </si>
  <si>
    <t>12.2.1</t>
  </si>
  <si>
    <t>120x120cm (pakuotė po 100 lapų ± 10 lapų)</t>
  </si>
  <si>
    <t>iki 15 pak</t>
  </si>
  <si>
    <t>12.2.2</t>
  </si>
  <si>
    <t>iki 6 pak</t>
  </si>
  <si>
    <t>12.3</t>
  </si>
  <si>
    <t>iki 40 000 vnt</t>
  </si>
  <si>
    <t>12.4</t>
  </si>
  <si>
    <t>12.4.1</t>
  </si>
  <si>
    <r>
      <t xml:space="preserve">50mm </t>
    </r>
    <r>
      <rPr>
        <sz val="10"/>
        <rFont val="Calibri"/>
        <family val="2"/>
      </rPr>
      <t>±5</t>
    </r>
    <r>
      <rPr>
        <sz val="10"/>
        <rFont val="Times New Roman"/>
        <family val="1"/>
      </rPr>
      <t>mm</t>
    </r>
  </si>
  <si>
    <t>12.4.2</t>
  </si>
  <si>
    <t>75mm  ±5mm</t>
  </si>
  <si>
    <r>
      <t>iki 40</t>
    </r>
    <r>
      <rPr>
        <sz val="10"/>
        <rFont val="Times New Roman"/>
        <family val="1"/>
      </rPr>
      <t xml:space="preserve"> vnt</t>
    </r>
  </si>
  <si>
    <t>12.4.3</t>
  </si>
  <si>
    <t>100mm  ±10mm</t>
  </si>
  <si>
    <t>12.4.4</t>
  </si>
  <si>
    <t>125mm ±5mm</t>
  </si>
  <si>
    <r>
      <t>iki 15</t>
    </r>
    <r>
      <rPr>
        <sz val="10"/>
        <rFont val="Times New Roman"/>
        <family val="1"/>
      </rPr>
      <t xml:space="preserve"> vnt</t>
    </r>
  </si>
  <si>
    <t>12.4.5</t>
  </si>
  <si>
    <t>150mm  ±10mm</t>
  </si>
  <si>
    <t>iki 80 vnt</t>
  </si>
  <si>
    <t>12.4.6</t>
  </si>
  <si>
    <t>210mm  ±10mm</t>
  </si>
  <si>
    <t>12.4.7</t>
  </si>
  <si>
    <t>250mm  ±10mm</t>
  </si>
  <si>
    <r>
      <t>iki 100</t>
    </r>
    <r>
      <rPr>
        <sz val="10"/>
        <rFont val="Times New Roman"/>
        <family val="1"/>
      </rPr>
      <t xml:space="preserve"> vnt</t>
    </r>
  </si>
  <si>
    <t>12.4.8</t>
  </si>
  <si>
    <t>300mm  ±10mm</t>
  </si>
  <si>
    <t>12.4.9</t>
  </si>
  <si>
    <t>380mmx ±20mm</t>
  </si>
  <si>
    <r>
      <t xml:space="preserve"> iki 10</t>
    </r>
    <r>
      <rPr>
        <sz val="10"/>
        <rFont val="Times New Roman"/>
        <family val="1"/>
      </rPr>
      <t xml:space="preserve"> vnt</t>
    </r>
  </si>
  <si>
    <t>12.6</t>
  </si>
  <si>
    <t>Žymekliai ant sterilizuojamų paketų atžymų atlikimui, turi būti skirtingų spalvų.  Rašalas atsparus garų sterilizacijai bei plovimui automatiniuose plautuvuose, tinka rašyti ant automatiniuose plautuvuose plaunamų krepšelių</t>
  </si>
  <si>
    <t>12.6.1</t>
  </si>
  <si>
    <t>raudona</t>
  </si>
  <si>
    <r>
      <t>iki 20</t>
    </r>
    <r>
      <rPr>
        <sz val="10"/>
        <rFont val="Times New Roman"/>
        <family val="1"/>
      </rPr>
      <t xml:space="preserve"> vnt</t>
    </r>
  </si>
  <si>
    <t>12.6.2</t>
  </si>
  <si>
    <t>juoda</t>
  </si>
  <si>
    <t>iki 450 vnt</t>
  </si>
  <si>
    <t>12.6.3</t>
  </si>
  <si>
    <t>mėlyna</t>
  </si>
  <si>
    <r>
      <t xml:space="preserve"> iki 20</t>
    </r>
    <r>
      <rPr>
        <sz val="10"/>
        <rFont val="Times New Roman"/>
        <family val="1"/>
      </rPr>
      <t xml:space="preserve"> vnt</t>
    </r>
  </si>
  <si>
    <t>12.7</t>
  </si>
  <si>
    <t>12.7.1</t>
  </si>
  <si>
    <t>100mmx50mmx100m  ±5mm</t>
  </si>
  <si>
    <t>iki 3 rul</t>
  </si>
  <si>
    <t>12.7.2</t>
  </si>
  <si>
    <t>150mmx50mmx100m  ±5mm</t>
  </si>
  <si>
    <t>12.7.3</t>
  </si>
  <si>
    <t>200mmx50mmx100m  ±10mm</t>
  </si>
  <si>
    <t>250mmx65mmx100m  ±10mm</t>
  </si>
  <si>
    <t>300mmx65mmx100m  ±10mm</t>
  </si>
  <si>
    <r>
      <t>iki 10</t>
    </r>
    <r>
      <rPr>
        <sz val="10"/>
        <rFont val="Times New Roman"/>
        <family val="1"/>
      </rPr>
      <t xml:space="preserve"> rul</t>
    </r>
  </si>
  <si>
    <t>380mmx80mmx100m  ±20mm</t>
  </si>
  <si>
    <t>iki 5 rul</t>
  </si>
  <si>
    <t>12.8</t>
  </si>
  <si>
    <t>12.8.1</t>
  </si>
  <si>
    <r>
      <t>1,0x6,0cm (</t>
    </r>
    <r>
      <rPr>
        <sz val="10"/>
        <rFont val="Calibri"/>
        <family val="2"/>
      </rPr>
      <t>±</t>
    </r>
    <r>
      <rPr>
        <sz val="10"/>
        <rFont val="Times New Roman"/>
        <family val="1"/>
      </rPr>
      <t>0,5cm)</t>
    </r>
  </si>
  <si>
    <t>12.8.2</t>
  </si>
  <si>
    <t>2,5x10,5cm (±0,5cm)</t>
  </si>
  <si>
    <t>12.8.3</t>
  </si>
  <si>
    <t>5,0x14,0cm (±0,5cm)</t>
  </si>
  <si>
    <t>12.9</t>
  </si>
  <si>
    <t>12.9.1</t>
  </si>
  <si>
    <t>iki  50 vnt</t>
  </si>
  <si>
    <t>12.9.2</t>
  </si>
  <si>
    <t>12.9.3</t>
  </si>
  <si>
    <t>12.10</t>
  </si>
  <si>
    <t>Identifikacijos-atsekamumo etiketės: poliesterio etiketės atsekamumui plovimo-sterilizacijos procesuose, atsparios plovikliams ir karštai temperatūrai ne mažiau 134 laipsnių. Įvairių spalvų (ne mažiau 7 spalvų), vieta informacijai užrašyti, supakuotos perforuotoje juostoje, storis - ne mažiau 175 mikronai</t>
  </si>
  <si>
    <t xml:space="preserve"> 25mmx190mm ±2mm</t>
  </si>
  <si>
    <t xml:space="preserve"> 35mmx160mm ±2mm</t>
  </si>
  <si>
    <t xml:space="preserve"> 50mmx236mm ±2mm</t>
  </si>
  <si>
    <r>
      <t>iki 50</t>
    </r>
    <r>
      <rPr>
        <sz val="10"/>
        <rFont val="Times New Roman"/>
        <family val="1"/>
      </rPr>
      <t xml:space="preserve"> vnt</t>
    </r>
  </si>
  <si>
    <t xml:space="preserve"> 110mmx206mm ±2mm</t>
  </si>
  <si>
    <t>12.11</t>
  </si>
  <si>
    <t>12.12</t>
  </si>
  <si>
    <t>Integralumo testas. Atitinka ISO 11607 standarto reikalavimus; testas skirtas užlydytų pakuočių sandarumui nustatyti; rezultatai vertinami ne ilgiau kaip po 20 sek.; kiekvienas testas supakuotas individualiai, folijoje turi buti lengvai plyštantis naudojant. Komplekte turi būti spalvinis rezultatų paaiškinimas su teigiamų ir neigiamų reikšmių paaiškinimais; rezultatų registracijos kortelė</t>
  </si>
  <si>
    <t>12.13</t>
  </si>
  <si>
    <t>60 mm</t>
  </si>
  <si>
    <t>110 mm</t>
  </si>
  <si>
    <t>iki 70 vnt</t>
  </si>
  <si>
    <t>190 mm</t>
  </si>
  <si>
    <t>210 mm</t>
  </si>
  <si>
    <t>12.14</t>
  </si>
  <si>
    <t>12.15</t>
  </si>
  <si>
    <t>Sterilizacijos multi – maišelių juosta.  Maišeliai pagaminti iš neaustinio pluošto ir skaidraus plastiko. Maišelyje turi būti 7-11 kišenėlių instrumentams. Skirti laikyti atskirą rinkinį sudarančias priemones, bei apsaugoti nuo pakuotės pažeidimų. Turi atitikti LST EN ISO 11607-1.Turi būti skirti sterilizuoti vandens garų ir formaldehido tirpalu. Išmatavimai: 52x20 (±16 cm). Paprašius pateikti ne mažiau kaip 2 vnt. pavyzdžių.</t>
  </si>
  <si>
    <t>12.16</t>
  </si>
  <si>
    <r>
      <t>Kampai popieriniai konteineriams. Pagaminti iš balto kartono (popieriaus svoris ne mažesnis kaip 171-270 g/m2). Skirti apsaugoti pakuotes nuo pažeidimų, naudojant sterilizacijai metalinius tinklelius. Lengvai sulankstoma konstrukcija, kampų apsaugai prieš sterilizaciją, naudojant krepinį popierių. Tinka naudoti aukštoje temperatūroje (134</t>
    </r>
    <r>
      <rPr>
        <sz val="10"/>
        <rFont val="Calibri"/>
        <family val="2"/>
        <charset val="186"/>
      </rPr>
      <t>°</t>
    </r>
    <r>
      <rPr>
        <sz val="10"/>
        <rFont val="Times New Roman"/>
        <family val="1"/>
        <charset val="186"/>
      </rPr>
      <t>C). Kampų išmatavimai: 100x100x50 mm (±5 mm). Paprašius pateikti pavyzdžius ne mažiau kaip  4.</t>
    </r>
  </si>
  <si>
    <t>12.17</t>
  </si>
  <si>
    <r>
      <t>iki 100</t>
    </r>
    <r>
      <rPr>
        <sz val="10"/>
        <rFont val="Times New Roman"/>
        <family val="1"/>
      </rPr>
      <t xml:space="preserve"> pak</t>
    </r>
  </si>
  <si>
    <t>130x150 cm ( pakuotė po 100 lapų  ± 10 lapų)</t>
  </si>
  <si>
    <r>
      <t>iki 400</t>
    </r>
    <r>
      <rPr>
        <sz val="10"/>
        <rFont val="Times New Roman"/>
        <family val="1"/>
      </rPr>
      <t xml:space="preserve"> pak</t>
    </r>
  </si>
  <si>
    <t>Vienkartinės individualios apsaugos priemonės</t>
  </si>
  <si>
    <t>9.2</t>
  </si>
  <si>
    <t>Chirurginė kepuraitė šalmo tipo: audinys neaustinio pluošto viskozinė medžiaga, pralaidi orui, kepurė su prakaitą sugeriančia juostele prie kaktos, be formaldehido ir latekso.</t>
  </si>
  <si>
    <t>9.3</t>
  </si>
  <si>
    <t>iki 10000 vnt</t>
  </si>
  <si>
    <t>9.5</t>
  </si>
  <si>
    <t>Prezervatyvai, sudrėkinti, Nr. 2-3, supakuoti po 1vnt</t>
  </si>
  <si>
    <t>Chirurginis skysčiams nepralaidus chalatas iš neuastinio audinio, minkštas ir kvėpuojantis, pasižymintis geromis oro bei garų pralaidumo iš vidaus savybėmis. Nesterilus.Sustiprintos apsaugos. Svoris  30-50g / m 2. Įvairių dydžių, ilgis 120-185 cm. Su lipdukais arba raišteliais kalo srityje ir juosmens srityje. Su medvilniniu arba elastiniu rankogaliu. Supakuota po 1 vnt. Turi atitikti EN13034:2005+A1:2009 (arba lygiaverčio) reikalavimus.</t>
  </si>
  <si>
    <t>S, ilgis 120 cm, plotis 145 cm  ±10 cm</t>
  </si>
  <si>
    <t>M, ilgis 125 cm, plotis 150 cm ±10 cm</t>
  </si>
  <si>
    <t>L, ilgis 135 cm, plotis 155 cm ±10 cm</t>
  </si>
  <si>
    <t>XL, ilgis 140 cm, plotis 160 cm ±10 cm</t>
  </si>
  <si>
    <t>XXL, ilgis 145 cm, plotis 165 cm ±10 cm</t>
  </si>
  <si>
    <t>Vienkartiniai nesterilūs chalatai iš neaustinės medžiagos.</t>
  </si>
  <si>
    <t>M, ilgis ne mažiau 120 cm</t>
  </si>
  <si>
    <t>L, ilgis ne mažiau 130 cm</t>
  </si>
  <si>
    <t>XL, ilgis ne mažiau 140 cm</t>
  </si>
  <si>
    <t>9.10</t>
  </si>
  <si>
    <t xml:space="preserve">Chirurginės kaukės: vienkartinė, užrišama raišteliais, klostuota, hipoalergiška, 3 sluoksnių, ne mažiau 99 % bakterijų filtravimo efektyvumas (užtikrina filtracijos  efektyvumą ne mažiau kaip 3 val.). Neturi savo sudėtyje kancerogeninių, mutageninių ar toksiškų medžiagų (pagal REACH reikalavimus). 
Plotis ne mažiau 18cm ± 0,5 cm. Gerai  prisispaudžia prie nosies, dengtos cinkuotos vielos pagalba, gerai uždengia apatinę veido dalį, pagaminta iš standžios medžiagos. Sudėtyje nėra latekso,  formaldehido, nikelio ir kitų alergizuojančių medžiagų (pateikti gamintojo patvirtinimą). Vidinis sluoksnis neerzina odos ir nesipūkuoja. Kaukės raišteliai pakuotėje turi būti atskirti kartu su kauke, kad išimant vieną kaukę nebūtų suterštos kitos
</t>
  </si>
  <si>
    <t>9.11</t>
  </si>
  <si>
    <t>Specialios vienkartinės kaukės, chirurginės, su juosta nuo rasojimo: aukštas bakterinis filtracijos efektyvumas (virš 98% 3,2 mikrono dalelėmis); filtracijos efektyvumas ne mažiaus kaip 2 valandos; sudėtyje neturi būti formaldehido, latekso, nikelio; trijų sluoksnių; viršutinis kraštas su lanksčia vielute; tvirtinamas raištelių pagalba. Patogi pakuotė, išimti kaukes po vieną vienetą</t>
  </si>
  <si>
    <t>9.12</t>
  </si>
  <si>
    <t xml:space="preserve">Kaukė su raišteliais dengianti barzdą.
Sudėtyje neturi formaldehido, latekso, nikelio.
Kaukės išmatavimai: ilgis – 195 mm (±5mm), neištemptos kaukės plotis – 90mm (±5mm), kaukė turi išsitempti iki 180mm. Ištempta kaukė turi dengti veido sritį ir smakrą iki pat kaklo. Gerai prisispaudžia prie nosies (turi lanksčią juostelę, kuri darbo metu nesuplėšo kaukės audinio, neišlenda į išorę).
Tvirtinama keturiais raišteliais: dviem viršutiniais raišteliais surišama nugarinėje galvos dalyje, dviem apatiniais raišteliais tvirtinama prie kaklo.
Supakuota dėžutėse po 50 – 60 vnt.
</t>
  </si>
  <si>
    <t>Filtrai 6075/EN141A1 + formaldehidai, tinkantys 3M6000 serijos puskaukėms respiratoriams</t>
  </si>
  <si>
    <t xml:space="preserve">iki 10 vnt </t>
  </si>
  <si>
    <t xml:space="preserve">Vienkartinis, apsauginis seilinukas, užtikrinantis higienišką apsaugą valgio metu. Pagamintas iš dviejų sluoksnių: viršutinis sluoksnis pagamintas iš minkšto sugeriamojo popieriaus, apatinis sluoksnis - nepralaidus skysčiams. Surišama raištelių pagalba.  Seilinuko apatinėje dalyje integruota priekinė kišenėlė, nepralaidi skysčiams, kurioje surenkamas krintantis maistas ar skystis. Plotis ne mažiau 37 cm. Ilgis nuo 45cm. iki 60 cm.
</t>
  </si>
  <si>
    <t xml:space="preserve">Vienkartinės paklodės rulone su perforacija. Vienkartinės paklodės kušetėms, pagamintos iš naujos higieniškos SMS medžiagos. Kompozitinės neaustinės medžiagos (flizelino),  sudarytos iš 100% polipropileno pluošto, atsparaus vandeniui. Matmenys: plotis 60cm (+- 2cm) x 2m (+- 2cm), rulone ne mažiau 75 lapai.
</t>
  </si>
  <si>
    <t>iki 100000 lapų</t>
  </si>
  <si>
    <t xml:space="preserve">M </t>
  </si>
  <si>
    <t xml:space="preserve">L  </t>
  </si>
  <si>
    <t xml:space="preserve">XL  </t>
  </si>
  <si>
    <t xml:space="preserve">XXL </t>
  </si>
  <si>
    <t>Sterilios vienkartinės individualios apsaugos priemonės</t>
  </si>
  <si>
    <t>10.1</t>
  </si>
  <si>
    <t>Apvalkalas vamzdeliui-laidui, polietileninis, neperšlampantis, sterilus, vienkartinis.  Supakuotas viename steriliame gamykliniame įpakavime su sterilumo kontrolės sistema.Trijų lygių pakuotė: pirminė sterili, antrinė kartoninė skirta prekių gabenimui į operacinę, tretinė skirta transportavimui.</t>
  </si>
  <si>
    <t>10.1.1</t>
  </si>
  <si>
    <t>10.1.2</t>
  </si>
  <si>
    <t>10.1.3</t>
  </si>
  <si>
    <t>10.2</t>
  </si>
  <si>
    <t>10.3</t>
  </si>
  <si>
    <t>Apsauginė chirurginė lipni plėvelė, sterili, operaciniam laukui</t>
  </si>
  <si>
    <t>10.3.2</t>
  </si>
  <si>
    <t>lipni dalis 10x20cm ±2cm</t>
  </si>
  <si>
    <t>10.3.3</t>
  </si>
  <si>
    <t>lipni dalis 28x25cm ±2cm</t>
  </si>
  <si>
    <t>10.3.4</t>
  </si>
  <si>
    <t>lipni dalis 28x41cm ±2cm</t>
  </si>
  <si>
    <t>10.3.5</t>
  </si>
  <si>
    <t>lipni dalis 50x45cm ±2cm</t>
  </si>
  <si>
    <t>lipni dalis 60x60cm ±2cm</t>
  </si>
  <si>
    <t>10.4</t>
  </si>
  <si>
    <t>10.5</t>
  </si>
  <si>
    <t>10.6</t>
  </si>
  <si>
    <t>10.7</t>
  </si>
  <si>
    <t xml:space="preserve">iki 1000 vnt </t>
  </si>
  <si>
    <t>10.8</t>
  </si>
  <si>
    <t>10.8.1</t>
  </si>
  <si>
    <t>iki 16000 vnt</t>
  </si>
  <si>
    <t>10.8.2</t>
  </si>
  <si>
    <t>10.8.3</t>
  </si>
  <si>
    <t>10.8.4</t>
  </si>
  <si>
    <t>10.8.5</t>
  </si>
  <si>
    <t>10.8.6</t>
  </si>
  <si>
    <t>10.8.7</t>
  </si>
  <si>
    <t>10.8.8</t>
  </si>
  <si>
    <t>10.9</t>
  </si>
  <si>
    <t>10.10</t>
  </si>
  <si>
    <t>10.11</t>
  </si>
  <si>
    <t>Sterilus apklotas neurochirurginiam mikroskopui. Suderinamas su ligoninėje naudojamu neurochirruginiu mikroskopu Kinevo 900. Automatiškai atpažystamas mikroskopo pagal identifikavimo lustą. Apklotas turi būti pritaikytas oro išsiurbimo funkcijai. Apklotas turi būti pratestuotas mikroskopo darbui su neuro navigacine sistema.Rinkinys įpakuotas viename steriliame gamykliniame įpakavime su sterilumo kontrolės sistema. Dydis 132 x 340 cm ±10cm</t>
  </si>
  <si>
    <t>iki 100 vnt.</t>
  </si>
  <si>
    <t>10.12</t>
  </si>
  <si>
    <t>10.13</t>
  </si>
  <si>
    <t>10.14</t>
  </si>
  <si>
    <t>10.15</t>
  </si>
  <si>
    <t>10.16</t>
  </si>
  <si>
    <t>10.17</t>
  </si>
  <si>
    <t>10.18</t>
  </si>
  <si>
    <t>iki 500 vnt.</t>
  </si>
  <si>
    <t xml:space="preserve">9x13mm                                                         </t>
  </si>
  <si>
    <t>7.1</t>
  </si>
  <si>
    <t>7.1.1</t>
  </si>
  <si>
    <t>7.1.2</t>
  </si>
  <si>
    <t>7.1.3</t>
  </si>
  <si>
    <t>9.1</t>
  </si>
  <si>
    <t>9.4</t>
  </si>
  <si>
    <t>9.4.1</t>
  </si>
  <si>
    <t>9.4.2</t>
  </si>
  <si>
    <t>9.4.3</t>
  </si>
  <si>
    <t>9.4.4</t>
  </si>
  <si>
    <t>9.4.5</t>
  </si>
  <si>
    <t>9.5.1</t>
  </si>
  <si>
    <t>9.5.2</t>
  </si>
  <si>
    <t>9.5.3</t>
  </si>
  <si>
    <t>9.6</t>
  </si>
  <si>
    <t>9.7</t>
  </si>
  <si>
    <t>9.8</t>
  </si>
  <si>
    <t>9.9</t>
  </si>
  <si>
    <t>Paklotai: paklotėlis sugeriantis skysčius (citostatinių vaistų pasiruošimui). Vienkartinio naudojimo, iš vienos pusės padengtas plastiku, iš kitos sugeriamu popieriu. Dydis 38x45cm, sterilus</t>
  </si>
  <si>
    <t>9.13</t>
  </si>
  <si>
    <t>9.13.1</t>
  </si>
  <si>
    <t>9.13.2</t>
  </si>
  <si>
    <t>9.13.3</t>
  </si>
  <si>
    <t>9.13.4</t>
  </si>
  <si>
    <t>Vienkartinės sterilios medicininės rankovės su rankogaliais, pagamintos iš spec. vandens nesugeriančios medžiagos su neperšlampančia plėvele, užtikrinančios pilną apsaugą nuo užteršimo organizmą skysčiais operacinėje, įpakavimas su sterilumo kontrolės lipdukais, ilgis ne mažiau 57cm. Supakuotas viename steriliame gamykliniame įpakavime su sterilumo kontrolės sistema. Trijų lygių pakuotė: pirminė sterili, antrinė kartoninė skirta prekių gabenimui į operacinę, tretinė skirta transportavimui.</t>
  </si>
  <si>
    <t>Chirurginis standartinės apsaugos chalatas, vienkartinis, sterilus, audinys iš vandeniui nepralaidžios neaustinės medžiagos, rankogaliai trikotažiniai. Neskatina prakaitavimo ilgalaikių intervencijų metu. Ilgi apykaklės užsegimo lipdukai. Pilnai viena kitą dengiančios nugaros dalys, plačios rankovės. Dydis XL (ilgis ne mažiau 150cm). Įpakuotas viename steriliame gamykliniame įpakavime su sterilumo kontrolės sistema. Trijų lygių pakuotė: pirminė sterili, antrinė kartoninė skirta prekių gabenimui į operacinę, tretinė skirta transportavimui.</t>
  </si>
  <si>
    <t>Chirurginis chalatas specialus,vienkartinis sterilus, audinys iš vandeniui nepralaidžios neaustinės medžiagos, plastikiniai sutvirtinimai rankovių ir chalato priekinės dalies; papildomai apsaugantys nuo skysčių prasiskverbimo; rankogaliai trikotažiniai; chalatas su diržu, surišimas šone, sterili ir chalato nugara. Dydis XL (ilgis ne mažiau 150cm). Įpakuotas viename steriliame gamykliniame įpakavime su sterilumo kontrolės sistema. Trijų lygių pakuotė: pirminė sterili, antrinė kartoninė skirta prekių gabenimui į operacinę, tretinė skirta transportavimui.</t>
  </si>
  <si>
    <t>2-sluoksniai chirurginiai apklotai, didelio sugeriamumo, neaustinės medžiagos, apdengti polietileno plėvele iš apačios, apdangalas 100% nepralaidus skysčiams, sterilus, supakuoti po vieną, leistinas apklotų dydžio nuokrypis ± 2cm. Įpakuotas viename steriliame gamykliniame įpakavime su sterilumo kontrolės sistema. Trijų lygių pakuotė: pirminė sterili, antrinė kartoninė skirta prekių gabenimui į operacinę, tretinė skirta transportavimui.</t>
  </si>
  <si>
    <t>50x60cm (+/-2cm)</t>
  </si>
  <si>
    <t>75x90cm (+/-2cm)</t>
  </si>
  <si>
    <t>50x60cm su lipniu kraštu (+/-2cm)</t>
  </si>
  <si>
    <t>75x90cm su lipniu kraštu (+/-2cm)</t>
  </si>
  <si>
    <t>120x150cm su lipnia 5x7cm anga (+/-2cm)</t>
  </si>
  <si>
    <t>150x180cm su lipnia 5x7cm anga (+/-2cm)</t>
  </si>
  <si>
    <t>50x60 su lipnia 6x8 anga (+/-2cm)</t>
  </si>
  <si>
    <t>Apklotas (sterilus) 75x90cm dydžio, su anga (6x8cm) centre lipniais kraštais (+/-2cm)</t>
  </si>
  <si>
    <t>10.3.1</t>
  </si>
  <si>
    <t xml:space="preserve">Apsauginės pirštinės darbui su sterilizatoriais. Minkštos, lanksčios, pralaidžios orui, be siūlių (medžiaga: medvilnės ir poliesterio mišinys) Atsparios aukštoms temperatūroms iki +250 C. Turi būti pritaikytos skalbimui., įvairių dydžių (M, L). Komfortiškos dėvėjimui. Pateikti  aprašymą ar katalogą. </t>
  </si>
  <si>
    <t>Vienkartinis indas šlapimui rinkti, graduotas  2,7 ltr</t>
  </si>
  <si>
    <t>3.12</t>
  </si>
  <si>
    <t xml:space="preserve"> iki 1200 vnt</t>
  </si>
  <si>
    <t>iki 25000 vnt</t>
  </si>
  <si>
    <t>1.5.9</t>
  </si>
  <si>
    <t>0,3 mm x 13 mm (30G)</t>
  </si>
  <si>
    <t>iki 4500 vnt</t>
  </si>
  <si>
    <t xml:space="preserve">iki 300 vnt </t>
  </si>
  <si>
    <t>5.16</t>
  </si>
  <si>
    <t>5.17</t>
  </si>
  <si>
    <t>Sterililus silikoninis drenas CH 14</t>
  </si>
  <si>
    <t>Sterilus silikoninis drenas CH 18</t>
  </si>
  <si>
    <t>Sterilus žaizdų atsiurbimo antgalis Ileus/Pool tipo arba lygiagretus lenktas Ch30,su rankenėle ir jungiamaja žarna</t>
  </si>
  <si>
    <t>Sterilus žaizdų atsiurbimo antgalis Ileus/Pool tipo arba lygiagretus tiesus Ch30, ,su rankenėle ir jungiamaja žarna</t>
  </si>
  <si>
    <t>iki 50000 vnt</t>
  </si>
  <si>
    <t>iki 15000 vnt</t>
  </si>
  <si>
    <t>iki 8000 vnt</t>
  </si>
  <si>
    <t>iki 23000 vnt</t>
  </si>
  <si>
    <t>10.19</t>
  </si>
  <si>
    <t xml:space="preserve"> - skaidri ivisų pusių prizminės formos (arba lygiaverte) jungtimi ir likvoro indikatoriumi, gerai matomu visose plokštumose.</t>
  </si>
  <si>
    <t>18Gx75mm</t>
  </si>
  <si>
    <t>iki 50 vnt.</t>
  </si>
  <si>
    <t xml:space="preserve">Adatos laidinei anestezijai tinkančios ir suderinamos su Stimuplex aparatu. </t>
  </si>
  <si>
    <t>11.5.1</t>
  </si>
  <si>
    <t>11.5.2</t>
  </si>
  <si>
    <t>11.5.3</t>
  </si>
  <si>
    <t>11.6</t>
  </si>
  <si>
    <t>G20 - 0,9x150mm</t>
  </si>
  <si>
    <t>G21- 0,8x100mm</t>
  </si>
  <si>
    <t>G22 - 0,7x50mm</t>
  </si>
  <si>
    <t xml:space="preserve"> - G18 Tuohy adata metalinė su sparneliais, plastikiniu mandrenu, 80mm ilgio</t>
  </si>
  <si>
    <t xml:space="preserve"> - antibakterinis 0,2 mk plokščias filtras (būtinas ženklinimas ant pačio filtro)</t>
  </si>
  <si>
    <t>Quincke tipo (arba analogiški) 18G 1.3mm x 90±2mm</t>
  </si>
  <si>
    <t>Quincke tipo (arba analogiški) 19G 1.1mm x 90±2mm</t>
  </si>
  <si>
    <t>Quincke tipo (arba analogiški) 20G 0.9mm x 90±2mm</t>
  </si>
  <si>
    <t>Quincke tipo (arba analogiški) 22G 0.7mm x 90±2mm</t>
  </si>
  <si>
    <t>Quincke tipo (arba analogiški) 22G 0,7mm x 40mm</t>
  </si>
  <si>
    <t>Quincke tipo (arba analogiški) 25G 0.5mm x 50±2mm</t>
  </si>
  <si>
    <t>Quincke tipo (arba analogiški) 25G 0,5mm x 90±2mm</t>
  </si>
  <si>
    <t>Quincke tipo (arba analogiški) 25G 0,5mm x 120mm</t>
  </si>
  <si>
    <t>Quincke tipo (arba analogiški) 26G 0.45mm x 90±2mm</t>
  </si>
  <si>
    <t>Quincke tipo (arba analogiški) 26G 0,45mm x 120mm</t>
  </si>
  <si>
    <t>Quincke tipo (arba analogiški) 27G 0.4mm x 90±2mm</t>
  </si>
  <si>
    <t>Atraucan tipo (arba analogiški) 26G 0,45mm x 90±2mm</t>
  </si>
  <si>
    <t>Pencil tipo (arba analogiški) 25G 0,5mm x 156±2mm</t>
  </si>
  <si>
    <t xml:space="preserve"> -  - 8 ± 1 ml LOR švirkštas paraboline gradacija</t>
  </si>
  <si>
    <t xml:space="preserve"> - lietuviškas aprašas ant originalios pakuotės</t>
  </si>
  <si>
    <t xml:space="preserve"> iki 1500 vnt</t>
  </si>
  <si>
    <t xml:space="preserve"> iki 3000 vnt</t>
  </si>
  <si>
    <t>Vienai/visai pozicijai siūlyti produktą tik iš vieno gamintojo.</t>
  </si>
  <si>
    <t>1.</t>
  </si>
  <si>
    <t>2.</t>
  </si>
  <si>
    <t>3.</t>
  </si>
  <si>
    <t>4.</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</si>
  <si>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</si>
  <si>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BENDRIEJI REIKALAVIMAI PRIEMONĖMS</t>
  </si>
  <si>
    <t>1.7</t>
  </si>
  <si>
    <t>1.7.1</t>
  </si>
  <si>
    <t>1. dalis</t>
  </si>
  <si>
    <t>Viso 1 dalis</t>
  </si>
  <si>
    <t>2. dalis</t>
  </si>
  <si>
    <t>Viso 2 dalis</t>
  </si>
  <si>
    <t>Viso 3 dalis</t>
  </si>
  <si>
    <t>4. dalis</t>
  </si>
  <si>
    <t>Viso 4 dalis</t>
  </si>
  <si>
    <t>3. dalis</t>
  </si>
  <si>
    <t>5. dalis</t>
  </si>
  <si>
    <t>Viso 5 dalis</t>
  </si>
  <si>
    <t>Viso 6 dalis</t>
  </si>
  <si>
    <t>6. dalis</t>
  </si>
  <si>
    <t>7. dalis</t>
  </si>
  <si>
    <t>Viso 7 dalis</t>
  </si>
  <si>
    <t>8. dalis</t>
  </si>
  <si>
    <t>Viso 8 dalis</t>
  </si>
  <si>
    <t>9. dalis</t>
  </si>
  <si>
    <t>Viso 9 dalis</t>
  </si>
  <si>
    <t>10. dalis</t>
  </si>
  <si>
    <t>iki 2000 rink.</t>
  </si>
  <si>
    <t>Viso 10 dalis</t>
  </si>
  <si>
    <t>Ne mažiau 15x250cm (atviru galu), komplekte lipni juostelė fiksacijai</t>
  </si>
  <si>
    <t>Ne mažiau 15x240cm (perforuotu galu)</t>
  </si>
  <si>
    <t>Ne mažiau 17x240cm (su elastine anga)</t>
  </si>
  <si>
    <t>Mayo apklotas ne mažiau 145x75cm,  nelaidus skysčiams apklotas instrumentų staleliui iš 70 mikronų polietileno plėvelės su priklijuota didelio sugeriamumo neaustine medžiaga viršutiniame paviršiuje. Įpakuotas viename steriliame gamykliniame įpakavime su sterilumo kontrolės sistema. Trijų lygių pakuotė: pirminė sterili, antrinė kartoninė skirta prekių gabenimui į operacinę, tretinė skirta transportavimui.</t>
  </si>
  <si>
    <t>Apklotas neurochirurginiam mikroskopui: sterilus; apklotas skaidrus, pagamintas iš tvirto polietileno; turi tris optinės dalies atšakas, tvirtinamas popieriniu, lipnių juostelių pagalba; objektyvo dalies skersmuo 48cm (+/- 2 cm); dydis ne mažiau  115x254 cm. Rinkinys įpakuotas viename steriliame gamykliniame įpakavime su sterilumo kontrolės sistema.</t>
  </si>
  <si>
    <t xml:space="preserve">Apklotas (sterilus): ne mažiau 150x180cm dydžio, su anga (6x15cm) centre lipniais kraštais.  Įpakuotas viename steriliame gamykliniame įpakavime su sterilumo kontrolės sistema. </t>
  </si>
  <si>
    <t xml:space="preserve">Gaubtas aparatūrai (sterilus): skaidrus, skersmuo ne mažiau 140cm </t>
  </si>
  <si>
    <t xml:space="preserve">Gaubtas aparatūrai (sterilus): skaidrus, skersmuo ne mažaiu 90cm </t>
  </si>
  <si>
    <t xml:space="preserve">Universalus apklotų rinkinys. Apklotų medžiaga vienkartinio naudojimo, sterili, pagaminta iš dviejų sluoksnių: viršutinis neaustinės medžiagos sluoksnis gerai sugeria skysčius, apatinis - iš polietileno, nepralaidus. Rinkinio sudėtis: a) universalus apklotas ne mažiau 150x190 - 1 vnt; b) Apklotas lipniu kraštu ne mažiau 150x240 cm.- 1 vnt; c) Mayo tipo staliuko apklotas ne mažiau 75x145 cm.  - 1 cm, d) Apklotas lipniu kraštu ne mažiau 180x180 cm., absorbuojanti dalis ne mažiau 15x50 cm - 1 vnt., e) pagalbiniai apklotai lipniu kraštu ne mažiau 75x90 cm, absorbuojanti dalis ne mažiau 15x50 cm. - 2 vnt, f) lipni juosta ne mažiau 9x50  cm - 1 vnt; g) servetėlės - 4 vnt.   Įpakuotas viename steriliame gamykliniame įpakavime su sterilumo kontrolės sistema. </t>
  </si>
  <si>
    <t>Viso 11 dalis</t>
  </si>
  <si>
    <r>
      <t xml:space="preserve">Epidūriniai rinkiniai </t>
    </r>
    <r>
      <rPr>
        <sz val="10"/>
        <rFont val="Times New Roman"/>
        <family val="1"/>
        <charset val="186"/>
      </rPr>
      <t>G 18: sterilūs, vienkartiniai</t>
    </r>
  </si>
  <si>
    <t>12. dalis</t>
  </si>
  <si>
    <t>12.5</t>
  </si>
  <si>
    <t>12.5.1</t>
  </si>
  <si>
    <t>12.5.2</t>
  </si>
  <si>
    <t>12.5.3</t>
  </si>
  <si>
    <t>12.6.4</t>
  </si>
  <si>
    <t>12.6.5</t>
  </si>
  <si>
    <t>12.6.6</t>
  </si>
  <si>
    <t>12.9.4</t>
  </si>
  <si>
    <t>12.12.1</t>
  </si>
  <si>
    <t>12.12.2</t>
  </si>
  <si>
    <t>12.12.3</t>
  </si>
  <si>
    <t>12.12.4</t>
  </si>
  <si>
    <t>12.17.1</t>
  </si>
  <si>
    <t>12.17.2</t>
  </si>
  <si>
    <t>Viso 12 dalis</t>
  </si>
  <si>
    <t>Medicininis krepuotas popierius sterilizacijai turi būti lygaus paviršiaus, kad  pakuojant medicinos prietaisus nesukeltų odos pažeidimų, mikrotraumų, supjaustytas lakštais, svoris ne mažiau 60 g/m2. Skirtas sterilizacijai garais, FO ir etileno oksido dujomis. Turi atitikti HN 47-1:2020 p. 87.3,  LST EN ISO 11607-1, LST EN 868-2 reikalavimus, turi būti ženklintas „CE“ pagal medicinos prietaisų reglamentą (2017/745/ES)(MPR).  Pateikti naudojimo instrukciją, techninių duomenų lapus ir atitikties  (2017/745/ES)(MPR) deklaraciją, atitikties standartams kopijas. Paprašius pateikti pavyzdžius  ne mažiau kaip po 3 vnt. kiekvieno dydžio</t>
  </si>
  <si>
    <t>60x60cm (pakuotė po 500 -750 lapų ± 10 lapų)</t>
  </si>
  <si>
    <t>75x75cm (pakuotė po 175 - 250 lapų ± 10 lapų)</t>
  </si>
  <si>
    <r>
      <t>120x120cm (pakuotė po 100 - 125</t>
    </r>
    <r>
      <rPr>
        <sz val="10"/>
        <rFont val="Times New Roman"/>
        <family val="1"/>
      </rPr>
      <t xml:space="preserve"> lapų ± 10 lapų)</t>
    </r>
  </si>
  <si>
    <t>Medicininė neaustinio pluošto  pakavimo medžiaga sterilizacijai sunkių instrumentų iki 15 kg paketams. Skirtas sterilizacijai garais, FO, EO dujomis, užtikrina tiek sausą tiek drėgną bakterinį barjerą, dėžėse supakuotas aseptiškai.  Medžiaga turi būti pagaminta iš sintetikos pluoštų, 1 kv.m. svoris ne mažiau kaip 50 g. Turi atitikti HN 47-1:2020 p. 87.3, LST EN ISO 11607-1, LST EN 868-2 standarto reikalavimus, medicinos prietaisų reglamentą ir turėti  turėti CE ženklą. Pateikti naudojimo instrukciją, techninių duomenų lapą, atitikties reglamentui (2017/745/ES)(MPR) deklaraciją, atitikties standartams kopijas, leidžiamo maksimalaus paketo svorio deklaraciją. Paprašius pateikti pavyzdžius  ne mažiau kaip po 3 vnt. kiekvieno dydžio</t>
  </si>
  <si>
    <r>
      <t>130x150 cm ( pakuotė po 80</t>
    </r>
    <r>
      <rPr>
        <sz val="10"/>
        <rFont val="Times New Roman"/>
        <family val="1"/>
      </rPr>
      <t xml:space="preserve"> - </t>
    </r>
    <r>
      <rPr>
        <sz val="10"/>
        <rFont val="Times New Roman"/>
        <family val="1"/>
        <charset val="186"/>
      </rPr>
      <t>100</t>
    </r>
    <r>
      <rPr>
        <sz val="10"/>
        <rFont val="Times New Roman"/>
        <family val="1"/>
      </rPr>
      <t xml:space="preserve"> lapų  ± 10 lapų)</t>
    </r>
  </si>
  <si>
    <r>
      <t>Apsauginis popierius skirtas apsaugoti pakuotę nuo pažeidimų, lengvai lankstosi ir formuojasi sudarant paketą, pasižymi vandenį absorbuojančiomis savybėmis, gerai praleidžia garus, apsaugo ir dengia krepšelio šonus. Popieriaus tankis ne mažiau 110 g/m², popieriaus lakštai 55cm</t>
    </r>
    <r>
      <rPr>
        <sz val="10"/>
        <rFont val="Times New Roman"/>
        <family val="1"/>
      </rPr>
      <t>x40cm ±</t>
    </r>
    <r>
      <rPr>
        <sz val="10"/>
        <rFont val="Times New Roman"/>
        <family val="1"/>
        <charset val="186"/>
      </rPr>
      <t>10</t>
    </r>
    <r>
      <rPr>
        <sz val="10"/>
        <rFont val="Times New Roman"/>
        <family val="1"/>
      </rPr>
      <t xml:space="preserve"> cm. Turi atitikti medicinos prietaisų  </t>
    </r>
    <r>
      <rPr>
        <sz val="10"/>
        <rFont val="Times New Roman"/>
        <family val="1"/>
        <charset val="186"/>
      </rPr>
      <t xml:space="preserve">(2017/745/ES)(MPR) </t>
    </r>
    <r>
      <rPr>
        <sz val="10"/>
        <rFont val="Times New Roman"/>
        <family val="1"/>
      </rPr>
      <t>reglamentą . Pateikti naudojimo instrukciją, techninių duomenų lapus ir atitikties deklaraciją. Paprašius pateikti pavyzdžius, 3 vnt.</t>
    </r>
  </si>
  <si>
    <r>
      <t xml:space="preserve">Sterilizacijos juosta plokščia. Turi atitikti HN 47-1:2020 p. 87.2, LST EN ISO 11607 ir LST EN ISO 868-5 reikalavimus, turi turėti CE ženklą ir atitikti  (2017/745/ES)(MPR) reglamentą. Pagaminta iš sustiprinto krepinio popieriaus, kurio svoris ne mažesnis kaip 70 g/m2  ir skaidraus plastiko (matomas paketo turinys) iš kitos pusės, turi tikti sterilizacijai garais 121 </t>
    </r>
    <r>
      <rPr>
        <sz val="10"/>
        <rFont val="Calibri"/>
        <family val="2"/>
        <charset val="186"/>
      </rPr>
      <t>°</t>
    </r>
    <r>
      <rPr>
        <sz val="10"/>
        <rFont val="Times New Roman"/>
        <family val="1"/>
        <charset val="186"/>
      </rPr>
      <t xml:space="preserve"> C ir 134 </t>
    </r>
    <r>
      <rPr>
        <sz val="10"/>
        <rFont val="Calibri"/>
        <family val="2"/>
        <charset val="186"/>
      </rPr>
      <t>°</t>
    </r>
    <r>
      <rPr>
        <sz val="10"/>
        <rFont val="Times New Roman"/>
        <family val="1"/>
        <charset val="186"/>
      </rPr>
      <t>C temperatūroje, FO dujomis bei etileno oksido dujomis. Ant sterilizacijos juostos turi būti 1 klasės cheminiai proceso poveikio indikatoriai garų, FO ir etileno oksido dujoms (pateikti atitikties EN ISO 11140-1 deklaraciją), indikatorių spalvos pasikeitimo aprašymai, standarto  EN ISO 11607 simboliai, atidarymo kryptis, produkto išmatavimai, serijos numeris. Ant juostos išorinės popierinės pusės  negali būti jokių indikatorių, kitos informacijos, išskyrus serijos numerį ir juostos išmatavimus.  Ant juostų popierinės pusės, per kurią į suformuotus paketus patenka sterilizacijos veiksnys, neturi būti jokių užrašų, ženklų. Visa informacija: atitiktis standartams, 1 klasės cheminiai proceso indikatoriai garams, FO ir etileno oksido dujoms, spalvos pasikeitimo aprašymai, maišelio atidarymo kryptis, rulono ilgis, ir plotis, gamybinės partijos numeris, gaminio identifikacinis numeris turi būti matoma ir skaitoma juostos plastiko pusėje,  šonuose turi būti 3 išilginės užlydymo siūlės, tvirtos, tolygiai užlydytos, su vienodais oro tarpais.  Užlydymo siūlių plotis ne mažiau kaip 10 mm.  Aseptinis įpakavimas (juosta apsaugota nuo dulkių ir chemikalų). Pirminė pakuotė-plastikinė, antrinė – kartoninė. Pateikti: naudojimo instrukciją, kurioje būtų gamintojo rekomendacijos apie lydymo temperatūrą, greitį, slėgį, techninių duomenų lapus, atitikties deklaracijas, paprašius pateikti pavyzdžius, ne mažiau kaip 2 metrus kiekvienos rūšies. Rulono ilgis 200 metrų, plotis:</t>
    </r>
  </si>
  <si>
    <t xml:space="preserve">Sterilizacijos juosta su kloste. 
Turi atitikti HN 47-1:2020 p. 87.2, LST EN ISO 11607 ir LST EN ISO 868-5 reikalavimus, turi turėti CE ženklą ir atitikti  (2017/745/ES)(MPR) reglamentą. 
Pagaminta iš sustiprinto krepinio popieriaus, kurio svoris ne mažesnis kaip 70 g/m2  ir skaidraus plastiko (matomas paketo turinys) iš kitos pusės, turi tikti sterilizacijai garais 121 0 C ir 1340 C temperatūroje, FO dujomis bei etileno oksido dujomis. Ant sterilizacijos juostos turi būti 1 klasės cheminiai proceso poveikio indikatoriai garų, FO ir etileno oksido dujoms (pateikti atitikties EN ISO 11140-1 deklaraciją), indikatorių spalvos pasikeitimo aprašymai, standarto  EN ISO 11607 simboliai, atidarymo kryptis, produkto išmatavimai, serijos numeris. Ant juostos išorinės popierinės pusės  negali būti jokių indikatorių, kitos informacijos, išskyrus serijos numerį ir juostos išmatavimus.  Ant juostų popierinės pusės, per kurią į suformuotus paketus patenka sterilizacijos veiksnys, neturi būti jokių užrašų, ženklų. Visa informacija: atitiktis standartams, 1 klasės cheminiai proceso indikatoriai garams, FO ir etileno oksido dujoms, spalvos pasikeitimo aprašymai, maišelio atidarymo kryptis, rulono ilgis, ir plotis, gamybinės partijos numeris, gaminio identifikacinis numeris turi būti matoma ir skaitoma juostos plastiko pusėje, šonuose turi būti 3 išilginės užlydymo siūlės, tvirtos, tolygiai užlydytos, su vienodais oro tarpais.  Užlydymo siūlių plotis ne mažiau kaip 10 mm.  
Aseptinis įpakavimas (juosta apsaugota nuo dulkių ir chemikalų). Pirminė pakuotė-plastikinė, antrinė – kartoninė.
Pateikti: naudojimo instrukciją, kurioje būtų gamintojo rekomendacijos apie lydymo temperatūrą, greitį, slėgį, techninių duomenų lapus, atitikties deklaracijas, paprašius pateikti pavyzdžius, ne mažiau kaip 2 metrus kiekvienos rūšies.        
</t>
  </si>
  <si>
    <t>Apsaugos aštriems instrumentams: skirtos pakuotei apsaugoti nuo pažeidimų, pagamintos iš dezinfekcinei medžiagai ir plovikliams atsparaus plastiko, skirtos sterilizacijai sočiaisiais vandens garais, netrukdo sterilizacijos agentui (garams) prasiskverbti prie instrumentų dengiamų dalių, ženklintos CE (pagal MPR 2017/745/ES), apsaugos dedamos ant instrumentų, jų rinkinių. Išmatavimai:</t>
  </si>
  <si>
    <t>Apsaugos aštriems instrumentams: skirtos pakuotei apsaugoti nuo pažeidimų, pagamintos iš popieriaus, skirtos sterilizacijai sočiaisiais vandens garais, netrukdo sterilizacijos agentui (garams) prasiskverbti prie instrumentų dengiamų dalių, ženklintos CE (pagal  MPR 2017/745/ES), apsaugos dedamos ant instrumentų, jų rinkinių. Išmatavimai:</t>
  </si>
  <si>
    <r>
      <t>Silikoninės žymėjimo juostelės instrumentams žymėti. Silikoniniai dirželiai medicinos prietaisų identifikavimui ar surišimui. Privalo atitikti/turėti CE ženklinimą pagal medicinos prietaisų reglamentą (2017/745/ES) (MPR). Atsparūs  aukštai    temperatūrai, sterilizuojant sočiais vandens garais (iki+135</t>
    </r>
    <r>
      <rPr>
        <sz val="10"/>
        <rFont val="Calibri"/>
        <family val="2"/>
        <charset val="186"/>
      </rPr>
      <t>°</t>
    </r>
    <r>
      <rPr>
        <sz val="10"/>
        <rFont val="Times New Roman"/>
        <family val="1"/>
        <charset val="186"/>
      </rPr>
      <t>C), etileno oksido garais, žemos temperatūros vandens garų ir formaldehido mišiniu. Neturi trukdyti sterilizacijos veiksniui prasiskverbti prie sterilizuojamų paviršių. Atsparūs cheminių medžiagų poveikiui, plaunant automatinėse plovimo-dezinfekavimo mašinose. Įvairių spalvų (ne mažiau 7 spalvų) ir ilgių (60 mm, 110 mm, 190 mm, 210 mm).  Pateikti pavyzdžius kiekvienos rūšies ilgio ne mažiau kaip po 2 vnt. Kartu su pasiūlymu privalo pateikti: naudojimo instrukciją, atitikties medicinos prietaisų reglamentui  (2017/745/ES)(MPR)  dokumento kopiją</t>
    </r>
  </si>
  <si>
    <r>
      <t>Plokštelės plovimo mašinų krepšeliams (komplekte su tvirtinimu). Plastikinės, įvairių šviesių spalvų ( ne mažiau 7 spalvų), išmatavimai 90 mm x 30 mm (±8 mm). Skirtos naudoti automatinėse plovimo mašinose, krepšelių ženklinimui. Privalo atitikti/turėti CE ženklinimą pagal medicinos prietaisų reglamentą (2017/745/ES) (MPR). Pagaminta iš kieto, nelankstaus plastiko. Plokštelės tvirtinamos prie metalinių krepšelių tvirtinimo detalėmis (kniedėmis,dirželiais ar kt. detalėmis), kurios tvirtai fiksuoja plokštelę prie krepšelio, nenukrenta po plovimo automatinėse plovimo-dezinfekavimo mašinose (tvirtinimo detalės turi įeiti į komplektą). Plokštelė pritaikyta rašymui vandeniui atspariu rašikliu.Turi būti atsparios aukštai temperatūrai (iki +135</t>
    </r>
    <r>
      <rPr>
        <sz val="10"/>
        <rFont val="Calibri"/>
        <family val="2"/>
        <charset val="186"/>
      </rPr>
      <t>°</t>
    </r>
    <r>
      <rPr>
        <sz val="10"/>
        <rFont val="Times New Roman"/>
        <family val="1"/>
        <charset val="186"/>
      </rPr>
      <t>C). Paprašius pateikti ne mažiau kaip 3 pavyzdžius įvairių spalvų. Kartu su pasiūlymu privalo pateikti: naudojimo instrukciją bei  atitikties medicinos prietaisų reglamentui  (2017/745/ES)(MPR) dokumento kopiją.</t>
    </r>
  </si>
  <si>
    <t>Medicininis krepuotas popierius sterilizacijai sunkių instrumentų iki 12 kg paketams. Skirtas sterilizacijai garais, FO, EO dujomis, užtikrina tiek sausą tiek drėgną bakterinį barjerą, dėžėse supakuotas komplektais po du lapus (vidinis pagamintas iš sustiprintos celiuliozės, išorinis lapas pagamintas iš sintetikos pluoštų). Turi atitikti  HN 47-1:2020 p. 87.3, LST EN ISO 11607-1, LST EN 868-2 standarto reikalavimus, medicinos prietaisų reglamentą  (2017/745/ES)(MPR)  ir turi  turėti CE ženklą. Pateikti naudojimo instrukciją, techninių duomenų lapą, atitikties reglamentui  (2017/745/ES)(MPR) deklaraciją, atitikties standartams kopijas, leidžiamo maksimalaus paketo svorio deklaraciją. Paprašius pateikti pavyzdžius  ne mažiau kaip po 3 vnt. kiekvieno dydžio</t>
  </si>
  <si>
    <t>11. dalis</t>
  </si>
  <si>
    <t>Ligoninei pareikalavus nuo 1 iki 12 pirkimo dalims Tiekėjas per 3 darbo dienas privalo pateikti pavyzdžius. Negavusi laiku pavyzdžių ligoninė turi teisę pasirinkti kitą tiekėją. Pastaba - prekių pavyzdžiai yra reikalingi išbandymui, jie negrąžinami</t>
  </si>
  <si>
    <t>Kepuraitė su plačia juosta nuo prakaito. Neaustinės medžiagos, patikimai dengianti plaukuotą galvos dalį, ant kaktos plati, minkšta, tampriai priglundanti neaustinės viskozės prakaitą sugerianti juosta, viršugalvio medžiaga gerai praleidžia orą, neskatina prakaitavimo, nedirgina kaklo ir kaktos odos, nesukelia alerginių reakcijų, be latekso, gaminio kraštai nugarinėje pusėje apsiūti elastine juostele, kepurės audinys darbo metu neišsitampo, neišyra, neplyšta. Nuo 45cm iki 60cm</t>
  </si>
  <si>
    <t>Medicininiai kostiumai. Vienkartiniai, pagaminti iš minkšto polipropileno, tankis  ne mažiau 30g/m2 , dydžiai ne mažiau kaip nuo M iki XXL. Švarke ne mažiau kaip dvi kišenės, kelnėse ne mažiau kaip viena kišenė, kaklo iškirptė ovali. Kelnių juosmens apimtis reguliuojama sutraukiamu dirželiu.   Kelnės ir švarkelis supakuoti atskirose pakuotėse, kad būtų galima personalui pasirinkti reikiamą dydį pagal poreikį. Galimybė pasirinkti ne mažiau 2 spalvų. I klasės medicininis gaminys, atitinka EN13795 
Dydžiai švarko / kelnių ilgis x plotis  (galima paklaida ±2cm):</t>
  </si>
  <si>
    <t xml:space="preserve">Gimdymo priėmimo rinkinys. Vienkartinis, supakuotas viename steriliame gamykliniame įpakavime su sterilumo kontrolės sistema, lipnios apkloto dalys gerai limpa prie odos, o sulipusios tarpusavy lengvai atsiskiria, nepažeidžiant apkloto. Atitinka Medicinos Prietaisų Direktyvos 93/42/EEB ir standarto EN-13795 reikalavimus.Apklotai pagaminti iš dviejų sluoksnių medžiagos: viršutinis – pagamintas iš polipropileno neaustinės medžiagos, gerai sugeria skysčius, apatinis - visiškai nepralaidus skysčiams, pagamintas iš polietileno-polipropileno plėvelės. Rinkinys suvyniotas į krepinį popierių ir įpakuotas į sterilizavimo maišelį (minkštoje pakuotėje). Rinkinio sudėtis: Apklotas neperšlampantis  ne mažiau 75x90cm - 1 vnt.; Apklotas neperšlampantis ne mažiau 125x90cm - 1 vnt.; Chalatas chirurginis iš gerai kvėpuojančios, visiškai atsparios skysčiams medžiagos, dydis XL/L, 150cm ± 5cm 1 vnt.; Neaustinės medžiagos baltos servetėlės 20 cm ± 5 cm – 6 vnt.; Paklotas skysčiams sugerti ne mažiau 90x60 – 1 vnt.; Servetėlės marlinės 17 siūlų, 8 sluoksnių ne mažiau 7,5x7, cm - 6 vnt.; Pirštinės chirurginės lateksinės be pudros, sterilios 7,5 dydis, 2 vnt.; Vienkartinis spaustukas kūdikio bambutei 5,5 cm ± 0,5 cm plastikinis 1 vnt.; Vienkartinis popierinis centimetras kūdikiui išmatuoti 1 vnt.
</t>
  </si>
  <si>
    <t xml:space="preserve">Angiografinių apklotų rinkinys periferinei ir neurodiagnostikai (sterilus): a) angiografijos apklotas: ne mažiau 230x300cm dydžio, su dviem angom ( ne mažiau 7x10cm) dubens srityje lipniais kraštais, skaidraus celofano kraštai, padidinto sugeriamumo centrinė dalis ne mažiau 70x75 cm; b) intrumentų stalo apklotas  ne mažiau 100x150cm; c) sugeriantis paklotas ne mažiau 50x80cm; d) paklotas lipniu kraštu ne mažiau 50x60cm; e) rankšluostėliai 2vnt; f) stalo paklotas ne mažiau 150x190cm. Rinkinys įpakuotas viename steriliame gamykliniame įpakavime su sterilumo kontrolės sistema. </t>
  </si>
  <si>
    <t>Apklotas lipniu kraštu ne mažiau 175x175cm: medžiaga vienkartinio naudojimo, sterili, pagaminta pagal zoninę sistemą, pagaminta iš 3 sluoksnių: viršutinis sluoksnis gerai sugeria skysčius ir pagamintas iš neaustinės medžiagos, vidurinis - iš polietileno, nepralaidus. Paviršius neslidus, gerai matosi padėtos adatos, siūlai ir kitos smulkios med. priemonės.    Įpakuotas viename steriliame gamykliniame įpakavime su sterilumo kontrolės sistema.</t>
  </si>
  <si>
    <t xml:space="preserve">Angiografinių apklotų rinkinys kardiologinei diagnostikai (sterilus): a) angiografijos apklotas ne mažiau 230x330cm dydžio, su keturiom angom (dviem ne mažiau 5x7cm ir dviem ne mažiau 7x10cm) pečių srityje lipniais kraštais, skaidraus celofano kraštai, padidinto sugeriamumo dalis pečių srityje ne mažiau 230x75cm; b) instrumentų stalo apklotas ne mažiau 150x140cm. 2 vnt.; c) sugeriantis paklotas ne mažiau 50x80cm.  d) paklotas lipniu kraštu 50x60cm; e) rakšluostėliai 2 vnt. Įpakuotas viename steriliame gamykliniame įpakavime su sterilumo kontrolės sistema. </t>
  </si>
  <si>
    <t>Angiografijos apklotas (sterilus): ne mažiau 230x300 cm  dydžio, su dviem angom (ne mažai 7x10cm) dubens srityje lipniais kraštais, skaidraus celofano kraštai, padidinto sugeriamumo centrinė dalis ne mažiau kaip 70x75 cm.  Įpakuotas viename steriliame gamykliniame įpakavime su sterilumo kontrolės sistema.</t>
  </si>
  <si>
    <t xml:space="preserve">Rinkinys Cezario operacijai. Apklotų medžiaga vienkartinio naudojimo, sterili, pagaminta iš dviejų sluoksnių: viršutinis neaustinės medžiagos sluoksnis gerai sugeria skysčius, apatinis - iš polietileno, nepralaidus. Rinkinio sudėtis  a) Apklotas Cezario pjūviui ne mažiau 230x330cm su integruota incizine plėvele 35x35 (± 5 cm) , skysčių surinkimo maišu bei vamzdelių/laidų laikikliais; b) Apklotas Mayo tipo staliukui ne mažiau 75x145 cm  - 1 vnt. c) Paklotėlis vaikui ne mažiau 75 cm x 100 cm  - 1 vnt;, d) Lipni operacinė juosta ne mažiau 9x50 cm - 1 vnt; e) Servetėles - 4 vnt; f) paklotas stalui ne mažiau 150x190 cm.   Įpakuotas viename steriliame gamykliniame įpakavime su sterilumo kontrolės sistema. </t>
  </si>
  <si>
    <t>Popieriaus - plastiko užlydomi maišeliai chirurginių instrumentų sterilizacijai. Šonuose  trigyslė užlydymo siūlė, kurios plotis ne mažiau 1,2 cm ± 1 mm; popierius atsparus pradūrimams,turi  kokybiškai atsidaryti naudojant, nėra aseptinės rizikos; uždarymui reikalinga pakuočių užlitavimo mašina (sutarties galiojimo metu NEMOKAMAI pateikti maišelių užlydymo aparatą (siūlėtuvą) pagal panaudos sutartį, kuris galėtų užlydyti iki 45 cm pločio maišelius); turi išorinius integruotus indikatorius (garų, FO ir etileno oksido). Turi atitikti HN 47-1:2020 p. 87.2, LST EN ISO 11607 ir LST EN ISO 868-5 reikalavimus, turi turėti CE ženklą ir atitikti  (2017/745/ES)(MPR) reglamentą. Dydžiai:  250mmx380mm ±20mm</t>
  </si>
  <si>
    <t>iki 7000 vnt</t>
  </si>
  <si>
    <t>iki 12200 vnt</t>
  </si>
  <si>
    <t xml:space="preserve">             Perkamų vienkartinių medicininių priemonių (1 dalis) sąrašas</t>
  </si>
  <si>
    <t xml:space="preserve">B.Braun Spinocan* </t>
  </si>
  <si>
    <t>Stimuplex A</t>
  </si>
  <si>
    <t>B.Braun, Perifix*451, k. 4514513</t>
  </si>
  <si>
    <t>4501390-01</t>
  </si>
  <si>
    <t>4501195-13</t>
  </si>
  <si>
    <t>4509900-01</t>
  </si>
  <si>
    <t>4507908-01</t>
  </si>
  <si>
    <t>4507401-13</t>
  </si>
  <si>
    <t>4505905-01</t>
  </si>
  <si>
    <t>4505913-13</t>
  </si>
  <si>
    <t>4502906-01</t>
  </si>
  <si>
    <t>4504917-13</t>
  </si>
  <si>
    <t>4503902-01</t>
  </si>
  <si>
    <t>333877-05</t>
  </si>
  <si>
    <t>4501373-13</t>
  </si>
  <si>
    <t>4505751-01</t>
  </si>
  <si>
    <t>B.Braun Spinocan*, Pencan*, Atraucan*</t>
  </si>
  <si>
    <t>žiūrėti gamintojo raštą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</si>
</sst>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i/>
      <sz val="10"/>
      <name val="Times New Roman"/>
      <family val="1"/>
      <charset val="186"/>
    </font>
    <font>
      <sz val="10"/>
      <name val="Times New Roman"/>
      <family val="1"/>
    </font>
    <font>
      <sz val="10"/>
      <name val="Calibri"/>
      <family val="2"/>
      <charset val="186"/>
      <scheme val="minor"/>
    </font>
    <font>
      <sz val="10"/>
      <color theme="1"/>
      <name val="Times New Roman"/>
      <family val="1"/>
      <charset val="186"/>
    </font>
    <font>
      <b/>
      <sz val="10"/>
      <name val="Times New Roman"/>
      <family val="1"/>
      <charset val="204"/>
    </font>
    <font>
      <sz val="10"/>
      <name val="Calibri"/>
      <family val="2"/>
      <charset val="186"/>
    </font>
    <font>
      <sz val="10"/>
      <name val="Calibri"/>
      <family val="2"/>
    </font>
    <font>
      <sz val="8"/>
      <name val="Calibri"/>
      <family val="2"/>
      <charset val="186"/>
      <scheme val="minor"/>
    </font>
    <font>
      <sz val="12"/>
      <color theme="1"/>
      <name val="Times New Roman"/>
      <family val="1"/>
      <charset val="186"/>
    </font>
    <font>
      <sz val="12"/>
      <name val="Times New Roman"/>
      <family val="1"/>
      <charset val="186"/>
    </font>
    <font>
      <b/>
      <sz val="13"/>
      <color theme="1"/>
      <name val="Times New Roman"/>
      <family val="1"/>
      <charset val="186"/>
    </font>
  </fonts>
  <fills count="10">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theme="0"/>
        <bgColor indexed="64"/>
      </patternFill>
    </fill>
    <fill>
      <patternFill patternType="solid">
        <fgColor indexed="9"/>
        <bgColor indexed="64"/>
      </patternFill>
    </fill>
    <fill>
      <patternFill patternType="solid">
        <fgColor rgb="FFFFFFFF"/>
        <bgColor rgb="FFFFFFFF"/>
      </patternFill>
    </fill>
    <fill>
      <patternFill patternType="solid">
        <fgColor indexed="49"/>
        <bgColor indexed="64"/>
      </patternFill>
    </fill>
    <fill>
      <patternFill patternType="solid">
        <fgColor rgb="FF00B0F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6">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49" fontId="3" fillId="0" borderId="1" xfId="0" applyNumberFormat="1"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49" fontId="1"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49" fontId="3" fillId="3" borderId="1" xfId="0" applyNumberFormat="1" applyFont="1" applyFill="1" applyBorder="1" applyAlignment="1">
      <alignment horizontal="center" vertical="top" wrapText="1"/>
    </xf>
    <xf numFmtId="0" fontId="1" fillId="3" borderId="1" xfId="0" applyFont="1" applyFill="1" applyBorder="1" applyAlignment="1">
      <alignment horizontal="center" vertical="top"/>
    </xf>
    <xf numFmtId="0" fontId="1" fillId="3" borderId="1" xfId="0" applyFont="1" applyFill="1" applyBorder="1" applyAlignment="1">
      <alignment vertical="top"/>
    </xf>
    <xf numFmtId="0" fontId="1" fillId="0" borderId="1" xfId="0" applyFont="1" applyBorder="1" applyAlignment="1">
      <alignment horizontal="center" vertical="top"/>
    </xf>
    <xf numFmtId="49" fontId="6" fillId="0" borderId="1" xfId="0" applyNumberFormat="1" applyFont="1" applyBorder="1" applyAlignment="1">
      <alignment horizontal="center" vertical="top"/>
    </xf>
    <xf numFmtId="49" fontId="4" fillId="0" borderId="1" xfId="0" applyNumberFormat="1" applyFont="1" applyBorder="1" applyAlignment="1">
      <alignment horizontal="center" vertical="top"/>
    </xf>
    <xf numFmtId="0" fontId="1"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0" borderId="0" xfId="0" applyFont="1" applyAlignment="1">
      <alignment horizontal="center" vertical="top" wrapText="1"/>
    </xf>
    <xf numFmtId="0" fontId="1" fillId="3" borderId="1" xfId="0" applyFont="1" applyFill="1" applyBorder="1" applyAlignment="1">
      <alignment vertical="top" wrapText="1"/>
    </xf>
    <xf numFmtId="0" fontId="7" fillId="0" borderId="0" xfId="0" applyFont="1" applyAlignment="1">
      <alignment wrapText="1"/>
    </xf>
    <xf numFmtId="0" fontId="1" fillId="4" borderId="1" xfId="0" applyFont="1" applyFill="1" applyBorder="1" applyAlignment="1">
      <alignment horizontal="center" vertical="top" wrapText="1"/>
    </xf>
    <xf numFmtId="0" fontId="1" fillId="4" borderId="1" xfId="0" applyFont="1" applyFill="1" applyBorder="1" applyAlignment="1">
      <alignment vertical="top"/>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8" fillId="0" borderId="0" xfId="0" applyFont="1"/>
    <xf numFmtId="0" fontId="1" fillId="0" borderId="0" xfId="0" applyFont="1" applyAlignment="1">
      <alignment wrapText="1"/>
    </xf>
    <xf numFmtId="0" fontId="1" fillId="0" borderId="0" xfId="0" applyFont="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xf>
    <xf numFmtId="0" fontId="6" fillId="0" borderId="1" xfId="0" applyFont="1" applyBorder="1" applyAlignment="1">
      <alignment horizontal="center" vertical="top" wrapText="1"/>
    </xf>
    <xf numFmtId="49" fontId="6" fillId="0" borderId="1" xfId="0" applyNumberFormat="1" applyFont="1" applyBorder="1" applyAlignment="1">
      <alignment horizontal="center" vertical="top" wrapText="1"/>
    </xf>
    <xf numFmtId="0" fontId="7" fillId="0" borderId="0" xfId="0" applyFont="1"/>
    <xf numFmtId="0" fontId="7" fillId="0" borderId="0" xfId="0" applyFont="1" applyAlignment="1">
      <alignment vertical="top"/>
    </xf>
    <xf numFmtId="0" fontId="2" fillId="0" borderId="0" xfId="0" applyFont="1" applyAlignment="1">
      <alignment horizontal="left" vertical="top" wrapText="1"/>
    </xf>
    <xf numFmtId="49" fontId="3" fillId="0" borderId="1" xfId="0" applyNumberFormat="1" applyFont="1" applyBorder="1" applyAlignment="1">
      <alignment horizontal="center" vertical="top"/>
    </xf>
    <xf numFmtId="49" fontId="9" fillId="2" borderId="1" xfId="0" applyNumberFormat="1" applyFont="1" applyFill="1" applyBorder="1" applyAlignment="1">
      <alignment horizontal="center" vertical="top"/>
    </xf>
    <xf numFmtId="49" fontId="9" fillId="3" borderId="1" xfId="0" applyNumberFormat="1"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0" fontId="9" fillId="3" borderId="1" xfId="0" applyFont="1" applyFill="1" applyBorder="1" applyAlignment="1">
      <alignment horizontal="center" vertical="top"/>
    </xf>
    <xf numFmtId="0" fontId="7" fillId="3" borderId="1" xfId="0" applyFont="1" applyFill="1" applyBorder="1" applyAlignment="1">
      <alignment vertical="top" wrapText="1"/>
    </xf>
    <xf numFmtId="0" fontId="7" fillId="3" borderId="1" xfId="0" applyFont="1" applyFill="1" applyBorder="1" applyAlignment="1">
      <alignment vertical="top"/>
    </xf>
    <xf numFmtId="0" fontId="7" fillId="0" borderId="0" xfId="0" applyFont="1" applyAlignment="1">
      <alignment vertical="top" wrapText="1"/>
    </xf>
    <xf numFmtId="0" fontId="0" fillId="0" borderId="0" xfId="0" applyAlignment="1">
      <alignment vertical="top"/>
    </xf>
    <xf numFmtId="0" fontId="10" fillId="0" borderId="0" xfId="0" applyFont="1" applyAlignment="1">
      <alignment vertical="top"/>
    </xf>
    <xf numFmtId="49" fontId="4" fillId="2" borderId="1"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6" fillId="2" borderId="1" xfId="0" applyFont="1" applyFill="1" applyBorder="1" applyAlignment="1">
      <alignment vertical="top"/>
    </xf>
    <xf numFmtId="0" fontId="6" fillId="0" borderId="1" xfId="0" applyFont="1" applyBorder="1" applyAlignment="1">
      <alignment horizontal="center" vertical="top"/>
    </xf>
    <xf numFmtId="0" fontId="6" fillId="0" borderId="1" xfId="0" applyFont="1" applyBorder="1" applyAlignment="1">
      <alignment vertical="top"/>
    </xf>
    <xf numFmtId="0" fontId="6" fillId="5" borderId="1" xfId="0" applyFont="1" applyFill="1" applyBorder="1" applyAlignment="1">
      <alignment vertical="top"/>
    </xf>
    <xf numFmtId="0" fontId="10" fillId="0" borderId="0" xfId="0" applyFont="1"/>
    <xf numFmtId="0" fontId="1" fillId="0" borderId="2" xfId="0" applyFont="1" applyBorder="1" applyAlignment="1">
      <alignment horizontal="center" vertical="top" wrapText="1"/>
    </xf>
    <xf numFmtId="49" fontId="4"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1" fillId="6" borderId="1" xfId="0" applyFont="1" applyFill="1" applyBorder="1" applyAlignment="1">
      <alignment horizontal="left" vertical="top" wrapText="1"/>
    </xf>
    <xf numFmtId="0" fontId="1" fillId="0" borderId="0" xfId="0" applyFont="1" applyBorder="1" applyAlignment="1">
      <alignment vertical="top"/>
    </xf>
    <xf numFmtId="0" fontId="1" fillId="0" borderId="0" xfId="0" applyFont="1" applyBorder="1" applyAlignment="1">
      <alignment vertical="top" wrapText="1"/>
    </xf>
    <xf numFmtId="0" fontId="1" fillId="0" borderId="0" xfId="0" applyFont="1" applyAlignment="1">
      <alignment horizontal="left" vertical="top" wrapText="1"/>
    </xf>
    <xf numFmtId="0" fontId="1" fillId="0" borderId="1" xfId="0" applyFont="1" applyBorder="1" applyAlignment="1">
      <alignment horizontal="justify"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4" xfId="0" applyFont="1" applyBorder="1" applyAlignment="1">
      <alignment vertical="top" wrapText="1"/>
    </xf>
    <xf numFmtId="0" fontId="6" fillId="0" borderId="4" xfId="0" applyFont="1" applyBorder="1" applyAlignment="1">
      <alignment horizontal="center" vertical="top" wrapText="1"/>
    </xf>
    <xf numFmtId="0" fontId="0" fillId="0" borderId="0" xfId="0" applyAlignment="1">
      <alignment horizontal="right" vertical="top"/>
    </xf>
    <xf numFmtId="0" fontId="15" fillId="0" borderId="0" xfId="0" applyFont="1" applyAlignment="1">
      <alignment vertical="top"/>
    </xf>
    <xf numFmtId="0" fontId="13" fillId="0" borderId="0" xfId="0" applyFont="1" applyAlignment="1">
      <alignment vertical="top"/>
    </xf>
    <xf numFmtId="0" fontId="13" fillId="0" borderId="0" xfId="0" applyFont="1" applyAlignment="1">
      <alignment horizontal="right" vertical="top"/>
    </xf>
    <xf numFmtId="0" fontId="7" fillId="0" borderId="0" xfId="0" applyFont="1" applyAlignment="1">
      <alignment horizontal="center"/>
    </xf>
    <xf numFmtId="49" fontId="3" fillId="8" borderId="1" xfId="0" applyNumberFormat="1" applyFont="1" applyFill="1" applyBorder="1" applyAlignment="1">
      <alignment horizontal="center" vertical="top" wrapText="1"/>
    </xf>
    <xf numFmtId="0" fontId="1" fillId="8" borderId="1" xfId="0" applyFont="1" applyFill="1" applyBorder="1" applyAlignment="1">
      <alignment horizontal="center" vertical="top" wrapText="1"/>
    </xf>
    <xf numFmtId="0" fontId="1" fillId="8" borderId="1" xfId="0" applyFont="1" applyFill="1" applyBorder="1" applyAlignment="1">
      <alignment vertical="top"/>
    </xf>
    <xf numFmtId="49" fontId="3" fillId="9" borderId="1" xfId="0" applyNumberFormat="1" applyFont="1" applyFill="1" applyBorder="1" applyAlignment="1">
      <alignment horizontal="center" vertical="top" wrapText="1"/>
    </xf>
    <xf numFmtId="0" fontId="1" fillId="9" borderId="1" xfId="0" applyFont="1" applyFill="1" applyBorder="1" applyAlignment="1">
      <alignment horizontal="center" vertical="top"/>
    </xf>
    <xf numFmtId="0" fontId="1" fillId="9" borderId="1" xfId="0" applyFont="1" applyFill="1" applyBorder="1" applyAlignment="1">
      <alignment vertical="top"/>
    </xf>
    <xf numFmtId="0" fontId="1" fillId="0" borderId="1" xfId="0" applyFont="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49" fontId="1" fillId="4" borderId="0" xfId="0" applyNumberFormat="1" applyFont="1" applyFill="1" applyAlignment="1">
      <alignment horizontal="left" vertical="top"/>
    </xf>
    <xf numFmtId="49" fontId="3" fillId="4" borderId="1" xfId="0" applyNumberFormat="1" applyFont="1" applyFill="1" applyBorder="1" applyAlignment="1">
      <alignment horizontal="center" vertical="top" wrapText="1"/>
    </xf>
    <xf numFmtId="49" fontId="1" fillId="4" borderId="1" xfId="0" applyNumberFormat="1" applyFont="1" applyFill="1" applyBorder="1" applyAlignment="1">
      <alignment horizontal="center" vertical="top" wrapText="1"/>
    </xf>
    <xf numFmtId="0" fontId="1" fillId="4" borderId="0" xfId="0" applyFont="1" applyFill="1" applyBorder="1" applyAlignment="1">
      <alignment vertical="top"/>
    </xf>
    <xf numFmtId="0" fontId="1" fillId="4" borderId="0" xfId="0" applyFont="1" applyFill="1" applyAlignment="1">
      <alignment vertical="top"/>
    </xf>
    <xf numFmtId="0" fontId="1" fillId="7" borderId="1" xfId="0" applyFont="1" applyFill="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wrapText="1"/>
    </xf>
    <xf numFmtId="2" fontId="1" fillId="0" borderId="1" xfId="0" applyNumberFormat="1" applyFont="1" applyBorder="1" applyAlignment="1">
      <alignment vertical="top"/>
    </xf>
    <xf numFmtId="2" fontId="1" fillId="3" borderId="1" xfId="0" applyNumberFormat="1" applyFont="1" applyFill="1" applyBorder="1" applyAlignment="1">
      <alignment vertical="top"/>
    </xf>
    <xf numFmtId="0" fontId="13" fillId="0" borderId="0" xfId="0" applyFont="1" applyAlignment="1">
      <alignment horizontal="left" vertical="top" wrapText="1"/>
    </xf>
    <xf numFmtId="0" fontId="14" fillId="0" borderId="0" xfId="0" applyFont="1" applyAlignment="1">
      <alignment horizontal="left" vertical="top" wrapText="1"/>
    </xf>
    <xf numFmtId="0" fontId="13" fillId="0" borderId="0" xfId="0" applyFont="1" applyAlignment="1">
      <alignment horizontal="left" vertical="top"/>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49" fontId="1" fillId="0" borderId="1" xfId="0" applyNumberFormat="1" applyFont="1" applyBorder="1" applyAlignment="1">
      <alignment horizontal="left" vertical="top" wrapText="1"/>
    </xf>
    <xf numFmtId="49" fontId="1" fillId="0" borderId="1" xfId="0" applyNumberFormat="1" applyFont="1" applyBorder="1" applyAlignment="1">
      <alignment vertical="top" wrapText="1"/>
    </xf>
    <xf numFmtId="0" fontId="1" fillId="0" borderId="1" xfId="0" applyFont="1" applyBorder="1" applyAlignment="1">
      <alignment horizontal="lef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3" borderId="2" xfId="0" applyFont="1" applyFill="1" applyBorder="1" applyAlignment="1">
      <alignment horizontal="right" vertical="top" wrapText="1"/>
    </xf>
    <xf numFmtId="0" fontId="1" fillId="0" borderId="3" xfId="0" applyFont="1" applyBorder="1" applyAlignment="1">
      <alignment horizontal="right" vertical="top" wrapText="1"/>
    </xf>
    <xf numFmtId="0" fontId="1" fillId="0" borderId="4" xfId="0" applyFont="1" applyBorder="1" applyAlignment="1">
      <alignment horizontal="right"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49" fontId="1" fillId="0" borderId="1" xfId="0" applyNumberFormat="1" applyFont="1" applyBorder="1" applyAlignment="1">
      <alignment horizontal="justify" vertical="top" wrapText="1"/>
    </xf>
    <xf numFmtId="0" fontId="8" fillId="0" borderId="3" xfId="0" applyFont="1" applyBorder="1" applyAlignment="1">
      <alignment horizontal="right" vertical="top" wrapText="1"/>
    </xf>
    <xf numFmtId="0" fontId="1" fillId="4" borderId="1" xfId="0" applyFont="1" applyFill="1" applyBorder="1" applyAlignment="1">
      <alignment horizontal="justify" vertical="top" wrapText="1"/>
    </xf>
    <xf numFmtId="0" fontId="1" fillId="4" borderId="2" xfId="0" applyFont="1" applyFill="1" applyBorder="1" applyAlignment="1">
      <alignment vertical="top" wrapText="1"/>
    </xf>
    <xf numFmtId="0" fontId="7" fillId="4" borderId="3" xfId="0" applyFont="1" applyFill="1" applyBorder="1" applyAlignment="1">
      <alignment vertical="top" wrapText="1"/>
    </xf>
    <xf numFmtId="0" fontId="7" fillId="4" borderId="4" xfId="0" applyFont="1" applyFill="1" applyBorder="1" applyAlignment="1">
      <alignment vertical="top" wrapText="1"/>
    </xf>
    <xf numFmtId="0" fontId="1" fillId="4" borderId="1" xfId="0" applyFont="1" applyFill="1" applyBorder="1" applyAlignment="1">
      <alignment vertical="top" wrapText="1"/>
    </xf>
    <xf numFmtId="0" fontId="7" fillId="0" borderId="3" xfId="0" applyFont="1" applyBorder="1" applyAlignment="1">
      <alignment horizontal="right" vertical="top" wrapText="1"/>
    </xf>
    <xf numFmtId="0" fontId="7" fillId="0" borderId="4" xfId="0" applyFont="1" applyBorder="1" applyAlignment="1">
      <alignment horizontal="right" vertical="top" wrapText="1"/>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4" xfId="0" applyFont="1" applyFill="1" applyBorder="1" applyAlignment="1">
      <alignment horizontal="left" vertical="top" wrapText="1"/>
    </xf>
    <xf numFmtId="0" fontId="7" fillId="0" borderId="1" xfId="0" applyFont="1" applyBorder="1" applyAlignment="1">
      <alignment horizontal="center"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6" fillId="0" borderId="1" xfId="0" applyFont="1" applyBorder="1" applyAlignment="1">
      <alignment horizontal="justify" vertical="top" wrapText="1"/>
    </xf>
    <xf numFmtId="0" fontId="6" fillId="0" borderId="1" xfId="0" applyFont="1" applyBorder="1" applyAlignment="1">
      <alignmen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7" fillId="3" borderId="3" xfId="0" applyFont="1" applyFill="1" applyBorder="1" applyAlignment="1">
      <alignment horizontal="right" vertical="top" wrapText="1"/>
    </xf>
    <xf numFmtId="0" fontId="7" fillId="3" borderId="4" xfId="0" applyFont="1" applyFill="1" applyBorder="1" applyAlignment="1">
      <alignment horizontal="right" vertical="top" wrapText="1"/>
    </xf>
    <xf numFmtId="0" fontId="9" fillId="3" borderId="2" xfId="0" applyFont="1" applyFill="1" applyBorder="1" applyAlignment="1">
      <alignment horizontal="right" vertical="top" wrapText="1"/>
    </xf>
    <xf numFmtId="0" fontId="9" fillId="3" borderId="3" xfId="0" applyFont="1" applyFill="1" applyBorder="1" applyAlignment="1">
      <alignment horizontal="right" vertical="top" wrapText="1"/>
    </xf>
    <xf numFmtId="0" fontId="9" fillId="3" borderId="4" xfId="0" applyFont="1" applyFill="1" applyBorder="1" applyAlignment="1">
      <alignment horizontal="righ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1" fillId="6" borderId="1" xfId="0" applyFont="1" applyFill="1" applyBorder="1" applyAlignment="1">
      <alignment horizontal="left" vertical="top" wrapText="1"/>
    </xf>
    <xf numFmtId="0" fontId="3" fillId="8" borderId="1" xfId="0" applyFont="1" applyFill="1" applyBorder="1" applyAlignment="1">
      <alignment horizontal="right" vertical="top" wrapText="1"/>
    </xf>
    <xf numFmtId="0" fontId="1" fillId="8" borderId="1" xfId="0" applyFont="1" applyFill="1" applyBorder="1" applyAlignment="1">
      <alignment horizontal="right" vertical="top" wrapText="1"/>
    </xf>
    <xf numFmtId="0" fontId="3" fillId="9" borderId="1" xfId="0" applyFont="1" applyFill="1" applyBorder="1" applyAlignment="1">
      <alignment horizontal="center" vertical="top"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49" fontId="6" fillId="0" borderId="2" xfId="0" applyNumberFormat="1" applyFont="1" applyBorder="1" applyAlignment="1">
      <alignment horizontal="justify" vertical="top" wrapText="1"/>
    </xf>
    <xf numFmtId="49" fontId="6" fillId="0" borderId="3" xfId="0" applyNumberFormat="1" applyFont="1" applyBorder="1" applyAlignment="1">
      <alignment horizontal="justify" vertical="top" wrapText="1"/>
    </xf>
    <xf numFmtId="49" fontId="6" fillId="0" borderId="4"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0" fontId="3" fillId="2" borderId="2" xfId="0" applyFont="1" applyFill="1" applyBorder="1" applyAlignment="1">
      <alignment horizontal="center"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4" fillId="3" borderId="2" xfId="0" applyFont="1" applyFill="1" applyBorder="1" applyAlignment="1">
      <alignment horizontal="right" vertical="top" wrapText="1"/>
    </xf>
    <xf numFmtId="0" fontId="4" fillId="3" borderId="3" xfId="0" applyFont="1" applyFill="1" applyBorder="1" applyAlignment="1">
      <alignment horizontal="right" vertical="top" wrapText="1"/>
    </xf>
    <xf numFmtId="0" fontId="4" fillId="3" borderId="4" xfId="0" applyFont="1" applyFill="1" applyBorder="1" applyAlignment="1">
      <alignment horizontal="right" vertical="top" wrapText="1"/>
    </xf>
    <xf numFmtId="2" fontId="7"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877D-2143-4961-93F4-CCA002A13265}">
  <dimension ref="A2:K11"/>
  <sheetViews>
    <sheetView workbookViewId="0">
      <selection activeCell="A2" sqref="A2"/>
    </sheetView>
  </sheetViews>
  <sheetFormatPr defaultColWidth="9.09765625" defaultRowHeight="13" x14ac:dyDescent="0.3"/>
  <cols>
    <col min="1" max="1" width="9.09765625" style="74"/>
    <col min="2" max="16384" width="9.09765625" style="50"/>
  </cols>
  <sheetData>
    <row r="2" spans="1:11" ht="16.5" x14ac:dyDescent="0.3">
      <c r="B2" s="75" t="s">
        <v>814</v>
      </c>
      <c r="C2" s="76"/>
      <c r="D2" s="76"/>
      <c r="E2" s="76"/>
      <c r="F2" s="76"/>
      <c r="G2" s="76"/>
      <c r="H2" s="76"/>
      <c r="I2" s="76"/>
      <c r="J2" s="76"/>
    </row>
    <row r="3" spans="1:11" ht="16.5" x14ac:dyDescent="0.3">
      <c r="B3" s="75"/>
      <c r="C3" s="76"/>
      <c r="D3" s="76"/>
      <c r="E3" s="76"/>
      <c r="F3" s="76"/>
      <c r="G3" s="76"/>
      <c r="H3" s="76"/>
      <c r="I3" s="76"/>
      <c r="J3" s="76"/>
    </row>
    <row r="4" spans="1:11" ht="15.5" x14ac:dyDescent="0.3">
      <c r="A4" s="77" t="s">
        <v>809</v>
      </c>
      <c r="B4" s="103" t="s">
        <v>808</v>
      </c>
      <c r="C4" s="103"/>
      <c r="D4" s="103"/>
      <c r="E4" s="103"/>
      <c r="F4" s="103"/>
      <c r="G4" s="103"/>
      <c r="H4" s="103"/>
      <c r="I4" s="103"/>
      <c r="J4" s="103"/>
      <c r="K4" s="103"/>
    </row>
    <row r="5" spans="1:11" ht="101.25" customHeight="1" x14ac:dyDescent="0.3">
      <c r="A5" s="77" t="s">
        <v>810</v>
      </c>
      <c r="B5" s="102" t="s">
        <v>813</v>
      </c>
      <c r="C5" s="102"/>
      <c r="D5" s="102"/>
      <c r="E5" s="102"/>
      <c r="F5" s="102"/>
      <c r="G5" s="102"/>
      <c r="H5" s="102"/>
      <c r="I5" s="102"/>
      <c r="J5" s="102"/>
      <c r="K5" s="102"/>
    </row>
    <row r="6" spans="1:11" ht="36.75" customHeight="1" x14ac:dyDescent="0.3">
      <c r="A6" s="77" t="s">
        <v>811</v>
      </c>
      <c r="B6" s="101" t="s">
        <v>182</v>
      </c>
      <c r="C6" s="101"/>
      <c r="D6" s="101"/>
      <c r="E6" s="101"/>
      <c r="F6" s="101"/>
      <c r="G6" s="101"/>
      <c r="H6" s="101"/>
      <c r="I6" s="101"/>
      <c r="J6" s="101"/>
      <c r="K6" s="101"/>
    </row>
    <row r="7" spans="1:11" ht="57.75" customHeight="1" x14ac:dyDescent="0.3">
      <c r="A7" s="77" t="s">
        <v>812</v>
      </c>
      <c r="B7" s="101" t="s">
        <v>880</v>
      </c>
      <c r="C7" s="101"/>
      <c r="D7" s="101"/>
      <c r="E7" s="101"/>
      <c r="F7" s="101"/>
      <c r="G7" s="101"/>
      <c r="H7" s="101"/>
      <c r="I7" s="101"/>
      <c r="J7" s="101"/>
      <c r="K7" s="101"/>
    </row>
    <row r="11" spans="1:11" x14ac:dyDescent="0.3">
      <c r="G11" s="40"/>
    </row>
  </sheetData>
  <mergeCells count="4">
    <mergeCell ref="B7:K7"/>
    <mergeCell ref="B5:K5"/>
    <mergeCell ref="B6:K6"/>
    <mergeCell ref="B4:K4"/>
  </mergeCells>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1"/>
  <sheetViews>
    <sheetView topLeftCell="A13" workbookViewId="0">
      <selection activeCell="B1" sqref="B1"/>
    </sheetView>
  </sheetViews>
  <sheetFormatPr defaultColWidth="9.09765625" defaultRowHeight="13" x14ac:dyDescent="0.3"/>
  <cols>
    <col min="1" max="1" width="9.09765625" style="93"/>
    <col min="2" max="2" width="85.3984375" style="2" customWidth="1"/>
    <col min="3" max="3" width="9.09765625" style="2" hidden="1" customWidth="1"/>
    <col min="4" max="4" width="7.3984375" style="2" hidden="1" customWidth="1"/>
    <col min="5" max="9" width="9.09765625" style="2" hidden="1" customWidth="1"/>
    <col min="10" max="10" width="10.8984375" style="2" hidden="1" customWidth="1"/>
    <col min="11" max="11" width="12.296875" style="2" customWidth="1"/>
    <col min="12" max="12" width="8.09765625" style="4" customWidth="1"/>
    <col min="13" max="14" width="8.296875" style="4" customWidth="1"/>
    <col min="15" max="15" width="10.3984375" style="4" hidden="1" customWidth="1"/>
    <col min="16" max="16" width="14" style="4" customWidth="1"/>
    <col min="17" max="16384" width="9.09765625" style="4"/>
  </cols>
  <sheetData>
    <row r="1" spans="1:16" s="40" customFormat="1" ht="22.5" x14ac:dyDescent="0.3">
      <c r="A1" s="89"/>
      <c r="B1" s="6" t="s">
        <v>892</v>
      </c>
      <c r="C1" s="68"/>
      <c r="D1" s="68"/>
      <c r="E1" s="68"/>
      <c r="F1" s="68"/>
      <c r="G1" s="68"/>
      <c r="H1" s="68"/>
      <c r="I1" s="68"/>
      <c r="J1" s="68"/>
      <c r="K1" s="24"/>
      <c r="L1" s="8"/>
      <c r="M1" s="8"/>
      <c r="N1" s="6" t="s">
        <v>127</v>
      </c>
    </row>
    <row r="2" spans="1:16" x14ac:dyDescent="0.3">
      <c r="A2" s="89"/>
      <c r="B2" s="63"/>
      <c r="C2" s="68"/>
      <c r="D2" s="68"/>
      <c r="E2" s="68"/>
      <c r="F2" s="68"/>
      <c r="G2" s="68"/>
      <c r="H2" s="68"/>
      <c r="I2" s="68"/>
      <c r="J2" s="68"/>
      <c r="K2" s="24"/>
      <c r="L2" s="8"/>
      <c r="M2" s="8"/>
      <c r="N2" s="8"/>
      <c r="O2" s="64"/>
    </row>
    <row r="3" spans="1:16" ht="52" x14ac:dyDescent="0.3">
      <c r="A3" s="90" t="s">
        <v>142</v>
      </c>
      <c r="B3" s="115" t="s">
        <v>143</v>
      </c>
      <c r="C3" s="116"/>
      <c r="D3" s="116"/>
      <c r="E3" s="116"/>
      <c r="F3" s="116"/>
      <c r="G3" s="116"/>
      <c r="H3" s="116"/>
      <c r="I3" s="116"/>
      <c r="J3" s="116"/>
      <c r="K3" s="87" t="s">
        <v>144</v>
      </c>
      <c r="L3" s="87" t="s">
        <v>145</v>
      </c>
      <c r="M3" s="87" t="s">
        <v>169</v>
      </c>
      <c r="N3" s="87" t="s">
        <v>170</v>
      </c>
      <c r="O3" s="87" t="s">
        <v>146</v>
      </c>
      <c r="P3" s="87" t="s">
        <v>146</v>
      </c>
    </row>
    <row r="4" spans="1:16" ht="13.9" customHeight="1" x14ac:dyDescent="0.3">
      <c r="A4" s="82" t="s">
        <v>833</v>
      </c>
      <c r="B4" s="117" t="s">
        <v>642</v>
      </c>
      <c r="C4" s="116"/>
      <c r="D4" s="116"/>
      <c r="E4" s="116"/>
      <c r="F4" s="116"/>
      <c r="G4" s="116"/>
      <c r="H4" s="116"/>
      <c r="I4" s="116"/>
      <c r="J4" s="116"/>
      <c r="K4" s="22"/>
      <c r="L4" s="12"/>
      <c r="M4" s="12"/>
      <c r="N4" s="12"/>
      <c r="O4" s="12"/>
      <c r="P4" s="12"/>
    </row>
    <row r="5" spans="1:16" ht="26.25" customHeight="1" x14ac:dyDescent="0.3">
      <c r="A5" s="90" t="s">
        <v>725</v>
      </c>
      <c r="B5" s="104" t="s">
        <v>644</v>
      </c>
      <c r="C5" s="104"/>
      <c r="D5" s="104"/>
      <c r="E5" s="104"/>
      <c r="F5" s="104"/>
      <c r="G5" s="104"/>
      <c r="H5" s="104"/>
      <c r="I5" s="104"/>
      <c r="J5" s="104"/>
      <c r="K5" s="88" t="s">
        <v>248</v>
      </c>
      <c r="L5" s="13"/>
      <c r="M5" s="13"/>
      <c r="N5" s="13"/>
      <c r="O5" s="13"/>
      <c r="P5" s="13"/>
    </row>
    <row r="6" spans="1:16" ht="67.5" customHeight="1" x14ac:dyDescent="0.3">
      <c r="A6" s="90" t="s">
        <v>643</v>
      </c>
      <c r="B6" s="104" t="s">
        <v>881</v>
      </c>
      <c r="C6" s="104"/>
      <c r="D6" s="104"/>
      <c r="E6" s="104"/>
      <c r="F6" s="104"/>
      <c r="G6" s="104"/>
      <c r="H6" s="104"/>
      <c r="I6" s="104"/>
      <c r="J6" s="104"/>
      <c r="K6" s="27" t="s">
        <v>891</v>
      </c>
      <c r="L6" s="13"/>
      <c r="M6" s="13"/>
      <c r="N6" s="13"/>
      <c r="O6" s="13"/>
      <c r="P6" s="13"/>
    </row>
    <row r="7" spans="1:16" ht="13.9" customHeight="1" x14ac:dyDescent="0.3">
      <c r="A7" s="90" t="s">
        <v>645</v>
      </c>
      <c r="B7" s="104" t="s">
        <v>648</v>
      </c>
      <c r="C7" s="104"/>
      <c r="D7" s="104"/>
      <c r="E7" s="104"/>
      <c r="F7" s="104"/>
      <c r="G7" s="104"/>
      <c r="H7" s="104"/>
      <c r="I7" s="104"/>
      <c r="J7" s="104"/>
      <c r="K7" s="88" t="s">
        <v>106</v>
      </c>
      <c r="L7" s="13"/>
      <c r="M7" s="13"/>
      <c r="N7" s="13"/>
      <c r="O7" s="13"/>
      <c r="P7" s="13"/>
    </row>
    <row r="8" spans="1:16" ht="59.25" customHeight="1" x14ac:dyDescent="0.3">
      <c r="A8" s="90" t="s">
        <v>726</v>
      </c>
      <c r="B8" s="152" t="s">
        <v>649</v>
      </c>
      <c r="C8" s="152"/>
      <c r="D8" s="152"/>
      <c r="E8" s="152"/>
      <c r="F8" s="152"/>
      <c r="G8" s="152"/>
      <c r="H8" s="152"/>
      <c r="I8" s="152"/>
      <c r="J8" s="152"/>
      <c r="K8" s="88"/>
      <c r="L8" s="13"/>
      <c r="M8" s="13"/>
      <c r="N8" s="13"/>
      <c r="O8" s="13"/>
      <c r="P8" s="13"/>
    </row>
    <row r="9" spans="1:16" x14ac:dyDescent="0.3">
      <c r="A9" s="91" t="s">
        <v>727</v>
      </c>
      <c r="B9" s="152" t="s">
        <v>650</v>
      </c>
      <c r="C9" s="152"/>
      <c r="D9" s="152"/>
      <c r="E9" s="152"/>
      <c r="F9" s="152"/>
      <c r="G9" s="152"/>
      <c r="H9" s="152"/>
      <c r="I9" s="152"/>
      <c r="J9" s="152"/>
      <c r="K9" s="88" t="s">
        <v>232</v>
      </c>
      <c r="L9" s="13"/>
      <c r="M9" s="13"/>
      <c r="N9" s="13"/>
      <c r="O9" s="13"/>
      <c r="P9" s="13"/>
    </row>
    <row r="10" spans="1:16" ht="13.9" customHeight="1" x14ac:dyDescent="0.3">
      <c r="A10" s="91" t="s">
        <v>728</v>
      </c>
      <c r="B10" s="152" t="s">
        <v>651</v>
      </c>
      <c r="C10" s="152"/>
      <c r="D10" s="152"/>
      <c r="E10" s="152"/>
      <c r="F10" s="152"/>
      <c r="G10" s="152"/>
      <c r="H10" s="152"/>
      <c r="I10" s="152"/>
      <c r="J10" s="152"/>
      <c r="K10" s="88" t="s">
        <v>232</v>
      </c>
      <c r="L10" s="13"/>
      <c r="M10" s="13"/>
      <c r="N10" s="13"/>
      <c r="O10" s="13"/>
      <c r="P10" s="13"/>
    </row>
    <row r="11" spans="1:16" ht="16.5" customHeight="1" x14ac:dyDescent="0.3">
      <c r="A11" s="91" t="s">
        <v>729</v>
      </c>
      <c r="B11" s="152" t="s">
        <v>652</v>
      </c>
      <c r="C11" s="152"/>
      <c r="D11" s="152"/>
      <c r="E11" s="152"/>
      <c r="F11" s="152"/>
      <c r="G11" s="152"/>
      <c r="H11" s="152"/>
      <c r="I11" s="152"/>
      <c r="J11" s="152"/>
      <c r="K11" s="88" t="s">
        <v>232</v>
      </c>
      <c r="L11" s="13"/>
      <c r="M11" s="13"/>
      <c r="N11" s="13"/>
      <c r="O11" s="13"/>
      <c r="P11" s="13"/>
    </row>
    <row r="12" spans="1:16" ht="15.75" customHeight="1" x14ac:dyDescent="0.3">
      <c r="A12" s="91" t="s">
        <v>730</v>
      </c>
      <c r="B12" s="152" t="s">
        <v>653</v>
      </c>
      <c r="C12" s="152"/>
      <c r="D12" s="152"/>
      <c r="E12" s="152"/>
      <c r="F12" s="152"/>
      <c r="G12" s="152"/>
      <c r="H12" s="152"/>
      <c r="I12" s="152"/>
      <c r="J12" s="152"/>
      <c r="K12" s="88" t="s">
        <v>223</v>
      </c>
      <c r="L12" s="13"/>
      <c r="M12" s="13"/>
      <c r="N12" s="13"/>
      <c r="O12" s="13"/>
      <c r="P12" s="13"/>
    </row>
    <row r="13" spans="1:16" ht="13.9" customHeight="1" x14ac:dyDescent="0.3">
      <c r="A13" s="91" t="s">
        <v>731</v>
      </c>
      <c r="B13" s="152" t="s">
        <v>654</v>
      </c>
      <c r="C13" s="152"/>
      <c r="D13" s="152"/>
      <c r="E13" s="152"/>
      <c r="F13" s="152"/>
      <c r="G13" s="152"/>
      <c r="H13" s="152"/>
      <c r="I13" s="152"/>
      <c r="J13" s="152"/>
      <c r="K13" s="88" t="s">
        <v>232</v>
      </c>
      <c r="L13" s="13"/>
      <c r="M13" s="13"/>
      <c r="N13" s="13"/>
      <c r="O13" s="13"/>
      <c r="P13" s="13"/>
    </row>
    <row r="14" spans="1:16" ht="13.5" customHeight="1" x14ac:dyDescent="0.3">
      <c r="A14" s="90" t="s">
        <v>647</v>
      </c>
      <c r="B14" s="65" t="s">
        <v>655</v>
      </c>
      <c r="C14" s="65"/>
      <c r="D14" s="65"/>
      <c r="E14" s="65"/>
      <c r="F14" s="65"/>
      <c r="G14" s="65"/>
      <c r="H14" s="65"/>
      <c r="I14" s="65"/>
      <c r="J14" s="65"/>
      <c r="K14" s="88"/>
      <c r="L14" s="13"/>
      <c r="M14" s="13"/>
      <c r="N14" s="13"/>
      <c r="O14" s="13"/>
      <c r="P14" s="13"/>
    </row>
    <row r="15" spans="1:16" ht="13.5" customHeight="1" x14ac:dyDescent="0.3">
      <c r="A15" s="91" t="s">
        <v>732</v>
      </c>
      <c r="B15" s="65" t="s">
        <v>656</v>
      </c>
      <c r="C15" s="65"/>
      <c r="D15" s="65"/>
      <c r="E15" s="65"/>
      <c r="F15" s="65"/>
      <c r="G15" s="65"/>
      <c r="H15" s="65"/>
      <c r="I15" s="65"/>
      <c r="J15" s="65"/>
      <c r="K15" s="88" t="s">
        <v>646</v>
      </c>
      <c r="L15" s="13"/>
      <c r="M15" s="13"/>
      <c r="N15" s="13"/>
      <c r="O15" s="13"/>
      <c r="P15" s="13"/>
    </row>
    <row r="16" spans="1:16" ht="13.5" customHeight="1" x14ac:dyDescent="0.3">
      <c r="A16" s="91" t="s">
        <v>733</v>
      </c>
      <c r="B16" s="65" t="s">
        <v>657</v>
      </c>
      <c r="C16" s="65"/>
      <c r="D16" s="65"/>
      <c r="E16" s="65"/>
      <c r="F16" s="65"/>
      <c r="G16" s="65"/>
      <c r="H16" s="65"/>
      <c r="I16" s="65"/>
      <c r="J16" s="65"/>
      <c r="K16" s="88" t="s">
        <v>646</v>
      </c>
      <c r="L16" s="13"/>
      <c r="M16" s="13"/>
      <c r="N16" s="13"/>
      <c r="O16" s="13"/>
      <c r="P16" s="13"/>
    </row>
    <row r="17" spans="1:16" ht="13.5" customHeight="1" x14ac:dyDescent="0.3">
      <c r="A17" s="91" t="s">
        <v>734</v>
      </c>
      <c r="B17" s="65" t="s">
        <v>658</v>
      </c>
      <c r="C17" s="65"/>
      <c r="D17" s="65"/>
      <c r="E17" s="65"/>
      <c r="F17" s="65"/>
      <c r="G17" s="65"/>
      <c r="H17" s="65"/>
      <c r="I17" s="65"/>
      <c r="J17" s="65"/>
      <c r="K17" s="88" t="s">
        <v>223</v>
      </c>
      <c r="L17" s="13"/>
      <c r="M17" s="13"/>
      <c r="N17" s="13"/>
      <c r="O17" s="13"/>
      <c r="P17" s="13"/>
    </row>
    <row r="18" spans="1:16" ht="93" customHeight="1" x14ac:dyDescent="0.3">
      <c r="A18" s="90" t="s">
        <v>735</v>
      </c>
      <c r="B18" s="104" t="s">
        <v>660</v>
      </c>
      <c r="C18" s="104"/>
      <c r="D18" s="104"/>
      <c r="E18" s="104"/>
      <c r="F18" s="104"/>
      <c r="G18" s="104"/>
      <c r="H18" s="104"/>
      <c r="I18" s="104"/>
      <c r="J18" s="104"/>
      <c r="K18" s="88" t="s">
        <v>773</v>
      </c>
      <c r="L18" s="13"/>
      <c r="M18" s="13"/>
      <c r="N18" s="13"/>
      <c r="O18" s="13"/>
      <c r="P18" s="13"/>
    </row>
    <row r="19" spans="1:16" ht="54.75" customHeight="1" x14ac:dyDescent="0.3">
      <c r="A19" s="90" t="s">
        <v>736</v>
      </c>
      <c r="B19" s="104" t="s">
        <v>662</v>
      </c>
      <c r="C19" s="104"/>
      <c r="D19" s="104"/>
      <c r="E19" s="104"/>
      <c r="F19" s="104"/>
      <c r="G19" s="104"/>
      <c r="H19" s="104"/>
      <c r="I19" s="104"/>
      <c r="J19" s="104"/>
      <c r="K19" s="88" t="s">
        <v>232</v>
      </c>
      <c r="L19" s="13"/>
      <c r="M19" s="13"/>
      <c r="N19" s="13"/>
      <c r="O19" s="13"/>
      <c r="P19" s="13"/>
    </row>
    <row r="20" spans="1:16" ht="102" customHeight="1" x14ac:dyDescent="0.3">
      <c r="A20" s="90" t="s">
        <v>737</v>
      </c>
      <c r="B20" s="85" t="s">
        <v>664</v>
      </c>
      <c r="C20" s="85"/>
      <c r="D20" s="85"/>
      <c r="E20" s="85"/>
      <c r="F20" s="85"/>
      <c r="G20" s="85"/>
      <c r="H20" s="85"/>
      <c r="I20" s="85"/>
      <c r="J20" s="85"/>
      <c r="K20" s="88" t="s">
        <v>140</v>
      </c>
      <c r="L20" s="13"/>
      <c r="M20" s="13"/>
      <c r="N20" s="13"/>
      <c r="O20" s="13"/>
      <c r="P20" s="13"/>
    </row>
    <row r="21" spans="1:16" ht="20.25" customHeight="1" x14ac:dyDescent="0.3">
      <c r="A21" s="90" t="s">
        <v>738</v>
      </c>
      <c r="B21" s="111" t="s">
        <v>665</v>
      </c>
      <c r="C21" s="111"/>
      <c r="D21" s="111"/>
      <c r="E21" s="111"/>
      <c r="F21" s="111"/>
      <c r="G21" s="111"/>
      <c r="H21" s="111"/>
      <c r="I21" s="111"/>
      <c r="J21" s="111"/>
      <c r="K21" s="88" t="s">
        <v>666</v>
      </c>
      <c r="L21" s="13"/>
      <c r="M21" s="13"/>
      <c r="N21" s="13"/>
      <c r="O21" s="13"/>
      <c r="P21" s="13"/>
    </row>
    <row r="22" spans="1:16" ht="55.5" customHeight="1" x14ac:dyDescent="0.3">
      <c r="A22" s="90" t="s">
        <v>659</v>
      </c>
      <c r="B22" s="85" t="s">
        <v>667</v>
      </c>
      <c r="C22" s="85"/>
      <c r="D22" s="85"/>
      <c r="E22" s="85"/>
      <c r="F22" s="85"/>
      <c r="G22" s="85"/>
      <c r="H22" s="85"/>
      <c r="I22" s="85"/>
      <c r="J22" s="85"/>
      <c r="K22" s="88" t="s">
        <v>774</v>
      </c>
      <c r="L22" s="13"/>
      <c r="M22" s="13"/>
      <c r="N22" s="13"/>
      <c r="O22" s="13"/>
      <c r="P22" s="13"/>
    </row>
    <row r="23" spans="1:16" ht="27.75" customHeight="1" x14ac:dyDescent="0.3">
      <c r="A23" s="90" t="s">
        <v>661</v>
      </c>
      <c r="B23" s="85" t="s">
        <v>739</v>
      </c>
      <c r="C23" s="85"/>
      <c r="D23" s="85"/>
      <c r="E23" s="85"/>
      <c r="F23" s="85"/>
      <c r="G23" s="85"/>
      <c r="H23" s="85"/>
      <c r="I23" s="85"/>
      <c r="J23" s="85"/>
      <c r="K23" s="88" t="s">
        <v>19</v>
      </c>
      <c r="L23" s="13"/>
      <c r="M23" s="13"/>
      <c r="N23" s="13"/>
      <c r="O23" s="13"/>
      <c r="P23" s="13"/>
    </row>
    <row r="24" spans="1:16" ht="42" customHeight="1" x14ac:dyDescent="0.3">
      <c r="A24" s="90" t="s">
        <v>663</v>
      </c>
      <c r="B24" s="85" t="s">
        <v>668</v>
      </c>
      <c r="C24" s="85"/>
      <c r="D24" s="85"/>
      <c r="E24" s="85"/>
      <c r="F24" s="85"/>
      <c r="G24" s="85"/>
      <c r="H24" s="85"/>
      <c r="I24" s="85"/>
      <c r="J24" s="85"/>
      <c r="K24" s="88" t="s">
        <v>669</v>
      </c>
      <c r="L24" s="13"/>
      <c r="M24" s="13"/>
      <c r="N24" s="13"/>
      <c r="O24" s="13"/>
      <c r="P24" s="13"/>
    </row>
    <row r="25" spans="1:16" ht="81.75" customHeight="1" x14ac:dyDescent="0.3">
      <c r="A25" s="90" t="s">
        <v>740</v>
      </c>
      <c r="B25" s="85" t="s">
        <v>882</v>
      </c>
      <c r="C25" s="85"/>
      <c r="D25" s="85"/>
      <c r="E25" s="85"/>
      <c r="F25" s="85"/>
      <c r="G25" s="85"/>
      <c r="H25" s="85"/>
      <c r="I25" s="85"/>
      <c r="J25" s="85"/>
      <c r="K25" s="88"/>
      <c r="L25" s="13"/>
      <c r="M25" s="13"/>
      <c r="N25" s="13"/>
      <c r="O25" s="13"/>
      <c r="P25" s="13"/>
    </row>
    <row r="26" spans="1:16" ht="13.5" customHeight="1" x14ac:dyDescent="0.3">
      <c r="A26" s="91" t="s">
        <v>741</v>
      </c>
      <c r="B26" s="85" t="s">
        <v>670</v>
      </c>
      <c r="C26" s="85"/>
      <c r="D26" s="85"/>
      <c r="E26" s="85"/>
      <c r="F26" s="85"/>
      <c r="G26" s="85"/>
      <c r="H26" s="85"/>
      <c r="I26" s="85"/>
      <c r="J26" s="85"/>
      <c r="K26" s="88" t="s">
        <v>2</v>
      </c>
      <c r="L26" s="13"/>
      <c r="M26" s="13"/>
      <c r="N26" s="13"/>
      <c r="O26" s="13"/>
      <c r="P26" s="13"/>
    </row>
    <row r="27" spans="1:16" ht="13.5" customHeight="1" x14ac:dyDescent="0.3">
      <c r="A27" s="91" t="s">
        <v>742</v>
      </c>
      <c r="B27" s="85" t="s">
        <v>671</v>
      </c>
      <c r="C27" s="85"/>
      <c r="D27" s="85"/>
      <c r="E27" s="85"/>
      <c r="F27" s="85"/>
      <c r="G27" s="85"/>
      <c r="H27" s="85"/>
      <c r="I27" s="85"/>
      <c r="J27" s="85"/>
      <c r="K27" s="88" t="s">
        <v>2</v>
      </c>
      <c r="L27" s="13"/>
      <c r="M27" s="13"/>
      <c r="N27" s="13"/>
      <c r="O27" s="13"/>
      <c r="P27" s="13"/>
    </row>
    <row r="28" spans="1:16" ht="14.25" customHeight="1" x14ac:dyDescent="0.3">
      <c r="A28" s="91" t="s">
        <v>743</v>
      </c>
      <c r="B28" s="85" t="s">
        <v>672</v>
      </c>
      <c r="C28" s="85"/>
      <c r="D28" s="85"/>
      <c r="E28" s="85"/>
      <c r="F28" s="85"/>
      <c r="G28" s="85"/>
      <c r="H28" s="85"/>
      <c r="I28" s="85"/>
      <c r="J28" s="85"/>
      <c r="K28" s="88" t="s">
        <v>2</v>
      </c>
      <c r="L28" s="13"/>
      <c r="M28" s="13"/>
      <c r="N28" s="13"/>
      <c r="O28" s="13"/>
      <c r="P28" s="13"/>
    </row>
    <row r="29" spans="1:16" ht="13.5" customHeight="1" x14ac:dyDescent="0.3">
      <c r="A29" s="91" t="s">
        <v>744</v>
      </c>
      <c r="B29" s="85" t="s">
        <v>673</v>
      </c>
      <c r="C29" s="85"/>
      <c r="D29" s="85"/>
      <c r="E29" s="85"/>
      <c r="F29" s="85"/>
      <c r="G29" s="85"/>
      <c r="H29" s="85"/>
      <c r="I29" s="85"/>
      <c r="J29" s="85"/>
      <c r="K29" s="88" t="s">
        <v>89</v>
      </c>
      <c r="L29" s="13"/>
      <c r="M29" s="13"/>
      <c r="N29" s="13"/>
      <c r="O29" s="13"/>
      <c r="P29" s="13"/>
    </row>
    <row r="30" spans="1:16" ht="27" customHeight="1" x14ac:dyDescent="0.3">
      <c r="A30" s="79"/>
      <c r="B30" s="153" t="s">
        <v>834</v>
      </c>
      <c r="C30" s="154"/>
      <c r="D30" s="154"/>
      <c r="E30" s="154"/>
      <c r="F30" s="154"/>
      <c r="G30" s="154"/>
      <c r="H30" s="154"/>
      <c r="I30" s="154"/>
      <c r="J30" s="154"/>
      <c r="K30" s="80"/>
      <c r="L30" s="81"/>
      <c r="M30" s="81"/>
      <c r="N30" s="81"/>
      <c r="O30" s="81"/>
      <c r="P30" s="81"/>
    </row>
    <row r="31" spans="1:16" ht="14.25" customHeight="1" x14ac:dyDescent="0.3">
      <c r="A31" s="92"/>
      <c r="B31" s="67"/>
      <c r="C31" s="67"/>
      <c r="D31" s="67"/>
      <c r="E31" s="67"/>
      <c r="F31" s="67"/>
      <c r="G31" s="67"/>
      <c r="H31" s="67"/>
      <c r="I31" s="67"/>
      <c r="J31" s="67"/>
      <c r="K31" s="67"/>
      <c r="L31" s="66"/>
      <c r="M31" s="66"/>
      <c r="N31" s="66"/>
      <c r="O31" s="66"/>
      <c r="P31" s="66"/>
    </row>
  </sheetData>
  <mergeCells count="15">
    <mergeCell ref="B30:J30"/>
    <mergeCell ref="B11:J11"/>
    <mergeCell ref="B12:J12"/>
    <mergeCell ref="B13:J13"/>
    <mergeCell ref="B18:J18"/>
    <mergeCell ref="B19:J19"/>
    <mergeCell ref="B21:J21"/>
    <mergeCell ref="B10:J10"/>
    <mergeCell ref="B3:J3"/>
    <mergeCell ref="B4:J4"/>
    <mergeCell ref="B5:J5"/>
    <mergeCell ref="B6:J6"/>
    <mergeCell ref="B7:J7"/>
    <mergeCell ref="B8:J8"/>
    <mergeCell ref="B9:J9"/>
  </mergeCells>
  <phoneticPr fontId="12"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1"/>
  <sheetViews>
    <sheetView topLeftCell="A28" workbookViewId="0">
      <selection activeCell="B1" sqref="B1"/>
    </sheetView>
  </sheetViews>
  <sheetFormatPr defaultColWidth="9.09765625" defaultRowHeight="13" x14ac:dyDescent="0.3"/>
  <cols>
    <col min="1" max="1" width="9.09765625" style="4"/>
    <col min="2" max="2" width="85.3984375" style="2" customWidth="1"/>
    <col min="3" max="3" width="9.09765625" style="2" hidden="1" customWidth="1"/>
    <col min="4" max="4" width="7.3984375" style="2" hidden="1" customWidth="1"/>
    <col min="5" max="9" width="9.09765625" style="2" hidden="1" customWidth="1"/>
    <col min="10" max="10" width="10.8984375" style="2" hidden="1" customWidth="1"/>
    <col min="11" max="11" width="12.296875" style="2" customWidth="1"/>
    <col min="12" max="12" width="7.59765625" style="4" customWidth="1"/>
    <col min="13" max="14" width="8.296875" style="4" customWidth="1"/>
    <col min="15" max="15" width="10.3984375" style="4" hidden="1" customWidth="1"/>
    <col min="16" max="16" width="14" style="4" customWidth="1"/>
    <col min="17" max="16384" width="9.09765625" style="4"/>
  </cols>
  <sheetData>
    <row r="1" spans="1:16" s="40" customFormat="1" ht="22.5" x14ac:dyDescent="0.3">
      <c r="A1" s="5"/>
      <c r="B1" s="6" t="s">
        <v>892</v>
      </c>
      <c r="C1" s="68"/>
      <c r="D1" s="68"/>
      <c r="E1" s="68"/>
      <c r="F1" s="68"/>
      <c r="G1" s="68"/>
      <c r="H1" s="68"/>
      <c r="I1" s="68"/>
      <c r="J1" s="68"/>
      <c r="K1" s="24"/>
      <c r="L1" s="8"/>
      <c r="M1" s="8"/>
      <c r="N1" s="6" t="s">
        <v>127</v>
      </c>
    </row>
    <row r="2" spans="1:16" x14ac:dyDescent="0.3">
      <c r="A2" s="5"/>
      <c r="B2" s="63"/>
      <c r="C2" s="68"/>
      <c r="D2" s="68"/>
      <c r="E2" s="68"/>
      <c r="F2" s="68"/>
      <c r="G2" s="68"/>
      <c r="H2" s="68"/>
      <c r="I2" s="68"/>
      <c r="J2" s="68"/>
      <c r="K2" s="24"/>
      <c r="L2" s="8"/>
      <c r="M2" s="8"/>
      <c r="N2" s="8"/>
      <c r="O2" s="64"/>
    </row>
    <row r="3" spans="1:16" ht="52" x14ac:dyDescent="0.3">
      <c r="A3" s="9" t="s">
        <v>142</v>
      </c>
      <c r="B3" s="115" t="s">
        <v>143</v>
      </c>
      <c r="C3" s="116"/>
      <c r="D3" s="116"/>
      <c r="E3" s="116"/>
      <c r="F3" s="116"/>
      <c r="G3" s="116"/>
      <c r="H3" s="116"/>
      <c r="I3" s="116"/>
      <c r="J3" s="116"/>
      <c r="K3" s="87" t="s">
        <v>144</v>
      </c>
      <c r="L3" s="87" t="s">
        <v>145</v>
      </c>
      <c r="M3" s="87" t="s">
        <v>169</v>
      </c>
      <c r="N3" s="87" t="s">
        <v>170</v>
      </c>
      <c r="O3" s="87" t="s">
        <v>146</v>
      </c>
      <c r="P3" s="87" t="s">
        <v>146</v>
      </c>
    </row>
    <row r="4" spans="1:16" ht="17.25" customHeight="1" x14ac:dyDescent="0.3">
      <c r="A4" s="82" t="s">
        <v>835</v>
      </c>
      <c r="B4" s="155" t="s">
        <v>674</v>
      </c>
      <c r="C4" s="155"/>
      <c r="D4" s="155"/>
      <c r="E4" s="155"/>
      <c r="F4" s="155"/>
      <c r="G4" s="155"/>
      <c r="H4" s="155"/>
      <c r="I4" s="155"/>
      <c r="J4" s="155"/>
      <c r="K4" s="83"/>
      <c r="L4" s="84"/>
      <c r="M4" s="84"/>
      <c r="N4" s="84"/>
      <c r="O4" s="84"/>
      <c r="P4" s="84"/>
    </row>
    <row r="5" spans="1:16" ht="42" customHeight="1" x14ac:dyDescent="0.3">
      <c r="A5" s="90" t="s">
        <v>675</v>
      </c>
      <c r="B5" s="104" t="s">
        <v>676</v>
      </c>
      <c r="C5" s="104"/>
      <c r="D5" s="104"/>
      <c r="E5" s="104"/>
      <c r="F5" s="104"/>
      <c r="G5" s="104"/>
      <c r="H5" s="104"/>
      <c r="I5" s="104"/>
      <c r="J5" s="104"/>
      <c r="K5" s="88"/>
      <c r="L5" s="13"/>
      <c r="M5" s="13"/>
      <c r="N5" s="13"/>
      <c r="O5" s="13"/>
      <c r="P5" s="13"/>
    </row>
    <row r="6" spans="1:16" ht="15" customHeight="1" x14ac:dyDescent="0.3">
      <c r="A6" s="91" t="s">
        <v>677</v>
      </c>
      <c r="B6" s="104" t="s">
        <v>838</v>
      </c>
      <c r="C6" s="104"/>
      <c r="D6" s="104"/>
      <c r="E6" s="104"/>
      <c r="F6" s="104"/>
      <c r="G6" s="104"/>
      <c r="H6" s="104"/>
      <c r="I6" s="104"/>
      <c r="J6" s="104"/>
      <c r="K6" s="88" t="s">
        <v>72</v>
      </c>
      <c r="L6" s="13"/>
      <c r="M6" s="13"/>
      <c r="N6" s="13"/>
      <c r="O6" s="13"/>
      <c r="P6" s="13"/>
    </row>
    <row r="7" spans="1:16" ht="15" customHeight="1" x14ac:dyDescent="0.3">
      <c r="A7" s="91" t="s">
        <v>678</v>
      </c>
      <c r="B7" s="104" t="s">
        <v>839</v>
      </c>
      <c r="C7" s="104"/>
      <c r="D7" s="104"/>
      <c r="E7" s="104"/>
      <c r="F7" s="104"/>
      <c r="G7" s="104"/>
      <c r="H7" s="104"/>
      <c r="I7" s="104"/>
      <c r="J7" s="104"/>
      <c r="K7" s="88" t="s">
        <v>19</v>
      </c>
      <c r="L7" s="13"/>
      <c r="M7" s="13"/>
      <c r="N7" s="13"/>
      <c r="O7" s="13"/>
      <c r="P7" s="13"/>
    </row>
    <row r="8" spans="1:16" ht="18.75" customHeight="1" x14ac:dyDescent="0.3">
      <c r="A8" s="91" t="s">
        <v>679</v>
      </c>
      <c r="B8" s="104" t="s">
        <v>840</v>
      </c>
      <c r="C8" s="104"/>
      <c r="D8" s="104"/>
      <c r="E8" s="104"/>
      <c r="F8" s="104"/>
      <c r="G8" s="104"/>
      <c r="H8" s="104"/>
      <c r="I8" s="104"/>
      <c r="J8" s="104"/>
      <c r="K8" s="88" t="s">
        <v>19</v>
      </c>
      <c r="L8" s="13"/>
      <c r="M8" s="13"/>
      <c r="N8" s="13"/>
      <c r="O8" s="13"/>
      <c r="P8" s="13"/>
    </row>
    <row r="9" spans="1:16" ht="68.25" customHeight="1" x14ac:dyDescent="0.3">
      <c r="A9" s="90" t="s">
        <v>680</v>
      </c>
      <c r="B9" s="104" t="s">
        <v>745</v>
      </c>
      <c r="C9" s="104"/>
      <c r="D9" s="104"/>
      <c r="E9" s="104"/>
      <c r="F9" s="104"/>
      <c r="G9" s="104"/>
      <c r="H9" s="104"/>
      <c r="I9" s="104"/>
      <c r="J9" s="104"/>
      <c r="K9" s="88" t="s">
        <v>775</v>
      </c>
      <c r="L9" s="13"/>
      <c r="M9" s="13"/>
      <c r="N9" s="13"/>
      <c r="O9" s="13"/>
      <c r="P9" s="13"/>
    </row>
    <row r="10" spans="1:16" ht="16.5" customHeight="1" x14ac:dyDescent="0.3">
      <c r="A10" s="90" t="s">
        <v>681</v>
      </c>
      <c r="B10" s="104" t="s">
        <v>682</v>
      </c>
      <c r="C10" s="104"/>
      <c r="D10" s="104"/>
      <c r="E10" s="104"/>
      <c r="F10" s="104"/>
      <c r="G10" s="104"/>
      <c r="H10" s="104"/>
      <c r="I10" s="104"/>
      <c r="J10" s="104"/>
      <c r="K10" s="88"/>
      <c r="L10" s="13"/>
      <c r="M10" s="13"/>
      <c r="N10" s="13"/>
      <c r="O10" s="13"/>
      <c r="P10" s="13"/>
    </row>
    <row r="11" spans="1:16" ht="12.75" customHeight="1" x14ac:dyDescent="0.3">
      <c r="A11" s="91" t="s">
        <v>757</v>
      </c>
      <c r="B11" s="104" t="s">
        <v>684</v>
      </c>
      <c r="C11" s="104"/>
      <c r="D11" s="104"/>
      <c r="E11" s="104"/>
      <c r="F11" s="104"/>
      <c r="G11" s="104"/>
      <c r="H11" s="104"/>
      <c r="I11" s="104"/>
      <c r="J11" s="104"/>
      <c r="K11" s="88" t="s">
        <v>19</v>
      </c>
      <c r="L11" s="13"/>
      <c r="M11" s="28"/>
      <c r="N11" s="28"/>
      <c r="O11" s="94"/>
      <c r="P11" s="28"/>
    </row>
    <row r="12" spans="1:16" ht="14.25" customHeight="1" x14ac:dyDescent="0.3">
      <c r="A12" s="91" t="s">
        <v>683</v>
      </c>
      <c r="B12" s="104" t="s">
        <v>686</v>
      </c>
      <c r="C12" s="104"/>
      <c r="D12" s="104"/>
      <c r="E12" s="104"/>
      <c r="F12" s="104"/>
      <c r="G12" s="104"/>
      <c r="H12" s="104"/>
      <c r="I12" s="104"/>
      <c r="J12" s="104"/>
      <c r="K12" s="88" t="s">
        <v>5</v>
      </c>
      <c r="L12" s="28"/>
      <c r="M12" s="28"/>
      <c r="N12" s="28"/>
      <c r="O12" s="13"/>
      <c r="P12" s="28"/>
    </row>
    <row r="13" spans="1:16" ht="15.75" customHeight="1" x14ac:dyDescent="0.3">
      <c r="A13" s="91" t="s">
        <v>685</v>
      </c>
      <c r="B13" s="104" t="s">
        <v>688</v>
      </c>
      <c r="C13" s="104"/>
      <c r="D13" s="104"/>
      <c r="E13" s="104"/>
      <c r="F13" s="104"/>
      <c r="G13" s="104"/>
      <c r="H13" s="104"/>
      <c r="I13" s="104"/>
      <c r="J13" s="104"/>
      <c r="K13" s="88" t="s">
        <v>19</v>
      </c>
      <c r="L13" s="13"/>
      <c r="M13" s="13"/>
      <c r="N13" s="13"/>
      <c r="O13" s="13"/>
      <c r="P13" s="13"/>
    </row>
    <row r="14" spans="1:16" ht="15" customHeight="1" x14ac:dyDescent="0.3">
      <c r="A14" s="91" t="s">
        <v>687</v>
      </c>
      <c r="B14" s="104" t="s">
        <v>690</v>
      </c>
      <c r="C14" s="104"/>
      <c r="D14" s="104"/>
      <c r="E14" s="104"/>
      <c r="F14" s="104"/>
      <c r="G14" s="104"/>
      <c r="H14" s="104"/>
      <c r="I14" s="104"/>
      <c r="J14" s="104"/>
      <c r="K14" s="88" t="s">
        <v>5</v>
      </c>
      <c r="L14" s="13"/>
      <c r="M14" s="13"/>
      <c r="N14" s="13"/>
      <c r="O14" s="13"/>
      <c r="P14" s="13"/>
    </row>
    <row r="15" spans="1:16" ht="15.75" customHeight="1" x14ac:dyDescent="0.3">
      <c r="A15" s="91" t="s">
        <v>689</v>
      </c>
      <c r="B15" s="104" t="s">
        <v>691</v>
      </c>
      <c r="C15" s="104"/>
      <c r="D15" s="104"/>
      <c r="E15" s="104"/>
      <c r="F15" s="104"/>
      <c r="G15" s="104"/>
      <c r="H15" s="104"/>
      <c r="I15" s="104"/>
      <c r="J15" s="104"/>
      <c r="K15" s="88" t="s">
        <v>136</v>
      </c>
      <c r="L15" s="13"/>
      <c r="M15" s="13"/>
      <c r="N15" s="13"/>
      <c r="O15" s="13"/>
      <c r="P15" s="13"/>
    </row>
    <row r="16" spans="1:16" ht="66" customHeight="1" x14ac:dyDescent="0.3">
      <c r="A16" s="90" t="s">
        <v>692</v>
      </c>
      <c r="B16" s="111" t="s">
        <v>746</v>
      </c>
      <c r="C16" s="111"/>
      <c r="D16" s="111"/>
      <c r="E16" s="111"/>
      <c r="F16" s="111"/>
      <c r="G16" s="111"/>
      <c r="H16" s="111"/>
      <c r="I16" s="111"/>
      <c r="J16" s="111"/>
      <c r="K16" s="88" t="s">
        <v>72</v>
      </c>
      <c r="L16" s="13"/>
      <c r="M16" s="13"/>
      <c r="N16" s="13"/>
      <c r="O16" s="13"/>
      <c r="P16" s="13"/>
    </row>
    <row r="17" spans="1:16" ht="80.25" customHeight="1" x14ac:dyDescent="0.3">
      <c r="A17" s="90" t="s">
        <v>693</v>
      </c>
      <c r="B17" s="104" t="s">
        <v>747</v>
      </c>
      <c r="C17" s="104"/>
      <c r="D17" s="104"/>
      <c r="E17" s="104"/>
      <c r="F17" s="104"/>
      <c r="G17" s="104"/>
      <c r="H17" s="104"/>
      <c r="I17" s="104"/>
      <c r="J17" s="104"/>
      <c r="K17" s="88" t="s">
        <v>72</v>
      </c>
      <c r="L17" s="13"/>
      <c r="M17" s="13"/>
      <c r="N17" s="13"/>
      <c r="O17" s="13"/>
      <c r="P17" s="13"/>
    </row>
    <row r="18" spans="1:16" ht="56.25" customHeight="1" x14ac:dyDescent="0.3">
      <c r="A18" s="90" t="s">
        <v>694</v>
      </c>
      <c r="B18" s="105" t="s">
        <v>841</v>
      </c>
      <c r="C18" s="105"/>
      <c r="D18" s="105"/>
      <c r="E18" s="105"/>
      <c r="F18" s="105"/>
      <c r="G18" s="105"/>
      <c r="H18" s="105"/>
      <c r="I18" s="105"/>
      <c r="J18" s="105"/>
      <c r="K18" s="88" t="s">
        <v>530</v>
      </c>
      <c r="L18" s="13"/>
      <c r="M18" s="13"/>
      <c r="N18" s="13"/>
      <c r="O18" s="13"/>
      <c r="P18" s="13"/>
    </row>
    <row r="19" spans="1:16" ht="81.75" customHeight="1" x14ac:dyDescent="0.3">
      <c r="A19" s="90" t="s">
        <v>695</v>
      </c>
      <c r="B19" s="111" t="s">
        <v>884</v>
      </c>
      <c r="C19" s="111"/>
      <c r="D19" s="111"/>
      <c r="E19" s="111"/>
      <c r="F19" s="111"/>
      <c r="G19" s="111"/>
      <c r="H19" s="111"/>
      <c r="I19" s="111"/>
      <c r="J19" s="111"/>
      <c r="K19" s="88" t="s">
        <v>696</v>
      </c>
      <c r="L19" s="13"/>
      <c r="M19" s="13"/>
      <c r="N19" s="13"/>
      <c r="O19" s="13"/>
      <c r="P19" s="13"/>
    </row>
    <row r="20" spans="1:16" ht="69" customHeight="1" x14ac:dyDescent="0.3">
      <c r="A20" s="90" t="s">
        <v>697</v>
      </c>
      <c r="B20" s="111" t="s">
        <v>748</v>
      </c>
      <c r="C20" s="111"/>
      <c r="D20" s="111"/>
      <c r="E20" s="111"/>
      <c r="F20" s="111"/>
      <c r="G20" s="111"/>
      <c r="H20" s="111"/>
      <c r="I20" s="111"/>
      <c r="J20" s="111"/>
      <c r="K20" s="88"/>
      <c r="L20" s="13"/>
      <c r="M20" s="13"/>
      <c r="N20" s="13"/>
      <c r="O20" s="13"/>
      <c r="P20" s="13"/>
    </row>
    <row r="21" spans="1:16" ht="12.75" customHeight="1" x14ac:dyDescent="0.3">
      <c r="A21" s="91" t="s">
        <v>698</v>
      </c>
      <c r="B21" s="111" t="s">
        <v>749</v>
      </c>
      <c r="C21" s="111"/>
      <c r="D21" s="111"/>
      <c r="E21" s="111"/>
      <c r="F21" s="111"/>
      <c r="G21" s="111"/>
      <c r="H21" s="111"/>
      <c r="I21" s="111"/>
      <c r="J21" s="111"/>
      <c r="K21" s="88" t="s">
        <v>699</v>
      </c>
      <c r="L21" s="13"/>
      <c r="M21" s="13"/>
      <c r="N21" s="13"/>
      <c r="O21" s="13"/>
      <c r="P21" s="13"/>
    </row>
    <row r="22" spans="1:16" ht="12.75" customHeight="1" x14ac:dyDescent="0.3">
      <c r="A22" s="91" t="s">
        <v>700</v>
      </c>
      <c r="B22" s="111" t="s">
        <v>750</v>
      </c>
      <c r="C22" s="111"/>
      <c r="D22" s="111"/>
      <c r="E22" s="111"/>
      <c r="F22" s="111"/>
      <c r="G22" s="111"/>
      <c r="H22" s="111"/>
      <c r="I22" s="111"/>
      <c r="J22" s="111"/>
      <c r="K22" s="88" t="s">
        <v>776</v>
      </c>
      <c r="L22" s="13"/>
      <c r="M22" s="13"/>
      <c r="N22" s="13"/>
      <c r="O22" s="13"/>
      <c r="P22" s="13"/>
    </row>
    <row r="23" spans="1:16" ht="12.75" customHeight="1" x14ac:dyDescent="0.3">
      <c r="A23" s="91" t="s">
        <v>701</v>
      </c>
      <c r="B23" s="111" t="s">
        <v>751</v>
      </c>
      <c r="C23" s="111"/>
      <c r="D23" s="111"/>
      <c r="E23" s="111"/>
      <c r="F23" s="111"/>
      <c r="G23" s="111"/>
      <c r="H23" s="111"/>
      <c r="I23" s="111"/>
      <c r="J23" s="111"/>
      <c r="K23" s="88" t="s">
        <v>174</v>
      </c>
      <c r="L23" s="13"/>
      <c r="M23" s="13"/>
      <c r="N23" s="13"/>
      <c r="O23" s="13"/>
      <c r="P23" s="13"/>
    </row>
    <row r="24" spans="1:16" ht="13.5" customHeight="1" x14ac:dyDescent="0.3">
      <c r="A24" s="91" t="s">
        <v>702</v>
      </c>
      <c r="B24" s="111" t="s">
        <v>752</v>
      </c>
      <c r="C24" s="111"/>
      <c r="D24" s="111"/>
      <c r="E24" s="111"/>
      <c r="F24" s="111"/>
      <c r="G24" s="111"/>
      <c r="H24" s="111"/>
      <c r="I24" s="111"/>
      <c r="J24" s="111"/>
      <c r="K24" s="88" t="s">
        <v>173</v>
      </c>
      <c r="L24" s="13"/>
      <c r="M24" s="13"/>
      <c r="N24" s="13"/>
      <c r="O24" s="13"/>
      <c r="P24" s="13"/>
    </row>
    <row r="25" spans="1:16" ht="14.25" customHeight="1" x14ac:dyDescent="0.3">
      <c r="A25" s="91" t="s">
        <v>703</v>
      </c>
      <c r="B25" s="111" t="s">
        <v>753</v>
      </c>
      <c r="C25" s="111"/>
      <c r="D25" s="111"/>
      <c r="E25" s="111"/>
      <c r="F25" s="111"/>
      <c r="G25" s="111"/>
      <c r="H25" s="111"/>
      <c r="I25" s="111"/>
      <c r="J25" s="111"/>
      <c r="K25" s="88" t="s">
        <v>174</v>
      </c>
      <c r="L25" s="13"/>
      <c r="M25" s="13"/>
      <c r="N25" s="13"/>
      <c r="O25" s="13"/>
      <c r="P25" s="13"/>
    </row>
    <row r="26" spans="1:16" ht="17.25" customHeight="1" x14ac:dyDescent="0.3">
      <c r="A26" s="91" t="s">
        <v>704</v>
      </c>
      <c r="B26" s="111" t="s">
        <v>754</v>
      </c>
      <c r="C26" s="111"/>
      <c r="D26" s="111"/>
      <c r="E26" s="111"/>
      <c r="F26" s="111"/>
      <c r="G26" s="111"/>
      <c r="H26" s="111"/>
      <c r="I26" s="111"/>
      <c r="J26" s="111"/>
      <c r="K26" s="88" t="s">
        <v>248</v>
      </c>
      <c r="L26" s="13"/>
      <c r="M26" s="13"/>
      <c r="N26" s="13"/>
      <c r="O26" s="13"/>
      <c r="P26" s="13"/>
    </row>
    <row r="27" spans="1:16" ht="15.75" customHeight="1" x14ac:dyDescent="0.3">
      <c r="A27" s="91" t="s">
        <v>705</v>
      </c>
      <c r="B27" s="111" t="s">
        <v>755</v>
      </c>
      <c r="C27" s="111"/>
      <c r="D27" s="111"/>
      <c r="E27" s="111"/>
      <c r="F27" s="111"/>
      <c r="G27" s="111"/>
      <c r="H27" s="111"/>
      <c r="I27" s="111"/>
      <c r="J27" s="111"/>
      <c r="K27" s="88" t="s">
        <v>239</v>
      </c>
      <c r="L27" s="13"/>
      <c r="M27" s="13"/>
      <c r="N27" s="13"/>
      <c r="O27" s="13"/>
      <c r="P27" s="13"/>
    </row>
    <row r="28" spans="1:16" ht="18" customHeight="1" x14ac:dyDescent="0.3">
      <c r="A28" s="91" t="s">
        <v>706</v>
      </c>
      <c r="B28" s="86" t="s">
        <v>756</v>
      </c>
      <c r="C28" s="86"/>
      <c r="D28" s="86"/>
      <c r="E28" s="86"/>
      <c r="F28" s="86"/>
      <c r="G28" s="86"/>
      <c r="H28" s="86"/>
      <c r="I28" s="86"/>
      <c r="J28" s="86"/>
      <c r="K28" s="88" t="s">
        <v>5</v>
      </c>
      <c r="L28" s="13"/>
      <c r="M28" s="13"/>
      <c r="N28" s="13"/>
      <c r="O28" s="13"/>
      <c r="P28" s="13"/>
    </row>
    <row r="29" spans="1:16" ht="64.5" customHeight="1" x14ac:dyDescent="0.3">
      <c r="A29" s="90" t="s">
        <v>707</v>
      </c>
      <c r="B29" s="104" t="s">
        <v>885</v>
      </c>
      <c r="C29" s="104"/>
      <c r="D29" s="104"/>
      <c r="E29" s="104"/>
      <c r="F29" s="104"/>
      <c r="G29" s="104"/>
      <c r="H29" s="104"/>
      <c r="I29" s="104"/>
      <c r="J29" s="104"/>
      <c r="K29" s="88" t="s">
        <v>248</v>
      </c>
      <c r="L29" s="13"/>
      <c r="M29" s="13"/>
      <c r="N29" s="13"/>
      <c r="O29" s="13"/>
      <c r="P29" s="13"/>
    </row>
    <row r="30" spans="1:16" ht="56.25" customHeight="1" x14ac:dyDescent="0.3">
      <c r="A30" s="90" t="s">
        <v>708</v>
      </c>
      <c r="B30" s="104" t="s">
        <v>842</v>
      </c>
      <c r="C30" s="104"/>
      <c r="D30" s="104"/>
      <c r="E30" s="104"/>
      <c r="F30" s="104"/>
      <c r="G30" s="104"/>
      <c r="H30" s="104"/>
      <c r="I30" s="104"/>
      <c r="J30" s="104"/>
      <c r="K30" s="88" t="s">
        <v>136</v>
      </c>
      <c r="L30" s="13"/>
      <c r="M30" s="13"/>
      <c r="N30" s="13"/>
      <c r="O30" s="13"/>
      <c r="P30" s="13"/>
    </row>
    <row r="31" spans="1:16" ht="67.5" customHeight="1" x14ac:dyDescent="0.3">
      <c r="A31" s="90" t="s">
        <v>709</v>
      </c>
      <c r="B31" s="85" t="s">
        <v>710</v>
      </c>
      <c r="C31" s="85"/>
      <c r="D31" s="85"/>
      <c r="E31" s="85"/>
      <c r="F31" s="85"/>
      <c r="G31" s="85"/>
      <c r="H31" s="85"/>
      <c r="I31" s="85"/>
      <c r="J31" s="85"/>
      <c r="K31" s="88" t="s">
        <v>711</v>
      </c>
      <c r="L31" s="13"/>
      <c r="M31" s="13"/>
      <c r="N31" s="13"/>
      <c r="O31" s="13"/>
      <c r="P31" s="13"/>
    </row>
    <row r="32" spans="1:16" ht="81" customHeight="1" x14ac:dyDescent="0.3">
      <c r="A32" s="90" t="s">
        <v>712</v>
      </c>
      <c r="B32" s="85" t="s">
        <v>886</v>
      </c>
      <c r="C32" s="85"/>
      <c r="D32" s="85"/>
      <c r="E32" s="85"/>
      <c r="F32" s="85"/>
      <c r="G32" s="85"/>
      <c r="H32" s="85"/>
      <c r="I32" s="85"/>
      <c r="J32" s="85"/>
      <c r="K32" s="88" t="s">
        <v>1</v>
      </c>
      <c r="L32" s="13"/>
      <c r="M32" s="13"/>
      <c r="N32" s="13"/>
      <c r="O32" s="13"/>
      <c r="P32" s="13"/>
    </row>
    <row r="33" spans="1:16" ht="57" customHeight="1" x14ac:dyDescent="0.3">
      <c r="A33" s="90" t="s">
        <v>713</v>
      </c>
      <c r="B33" s="85" t="s">
        <v>887</v>
      </c>
      <c r="C33" s="85"/>
      <c r="D33" s="85"/>
      <c r="E33" s="85"/>
      <c r="F33" s="85"/>
      <c r="G33" s="85"/>
      <c r="H33" s="85"/>
      <c r="I33" s="85"/>
      <c r="J33" s="85"/>
      <c r="K33" s="88" t="s">
        <v>136</v>
      </c>
      <c r="L33" s="13"/>
      <c r="M33" s="13"/>
      <c r="N33" s="13"/>
      <c r="O33" s="13"/>
      <c r="P33" s="13"/>
    </row>
    <row r="34" spans="1:16" ht="41.25" customHeight="1" x14ac:dyDescent="0.3">
      <c r="A34" s="90" t="s">
        <v>714</v>
      </c>
      <c r="B34" s="85" t="s">
        <v>843</v>
      </c>
      <c r="C34" s="85"/>
      <c r="D34" s="85"/>
      <c r="E34" s="85"/>
      <c r="F34" s="85"/>
      <c r="G34" s="85"/>
      <c r="H34" s="85"/>
      <c r="I34" s="85"/>
      <c r="J34" s="85"/>
      <c r="K34" s="88" t="s">
        <v>174</v>
      </c>
      <c r="L34" s="13"/>
      <c r="M34" s="13"/>
      <c r="N34" s="13"/>
      <c r="O34" s="13"/>
      <c r="P34" s="13"/>
    </row>
    <row r="35" spans="1:16" x14ac:dyDescent="0.3">
      <c r="A35" s="90" t="s">
        <v>715</v>
      </c>
      <c r="B35" s="85" t="s">
        <v>844</v>
      </c>
      <c r="C35" s="85"/>
      <c r="D35" s="85"/>
      <c r="E35" s="85"/>
      <c r="F35" s="85"/>
      <c r="G35" s="85"/>
      <c r="H35" s="85"/>
      <c r="I35" s="85"/>
      <c r="J35" s="85"/>
      <c r="K35" s="88" t="s">
        <v>173</v>
      </c>
      <c r="L35" s="13"/>
      <c r="M35" s="13"/>
      <c r="N35" s="13"/>
      <c r="O35" s="13"/>
      <c r="P35" s="13"/>
    </row>
    <row r="36" spans="1:16" x14ac:dyDescent="0.3">
      <c r="A36" s="90" t="s">
        <v>716</v>
      </c>
      <c r="B36" s="85" t="s">
        <v>845</v>
      </c>
      <c r="C36" s="85"/>
      <c r="D36" s="85"/>
      <c r="E36" s="85"/>
      <c r="F36" s="85"/>
      <c r="G36" s="85"/>
      <c r="H36" s="85"/>
      <c r="I36" s="85"/>
      <c r="J36" s="85"/>
      <c r="K36" s="88" t="s">
        <v>173</v>
      </c>
      <c r="L36" s="13"/>
      <c r="M36" s="13"/>
      <c r="N36" s="13"/>
      <c r="O36" s="13"/>
      <c r="P36" s="13"/>
    </row>
    <row r="37" spans="1:16" ht="90" customHeight="1" x14ac:dyDescent="0.3">
      <c r="A37" s="90" t="s">
        <v>717</v>
      </c>
      <c r="B37" s="95" t="s">
        <v>888</v>
      </c>
      <c r="C37" s="85"/>
      <c r="D37" s="85"/>
      <c r="E37" s="85"/>
      <c r="F37" s="85"/>
      <c r="G37" s="85"/>
      <c r="H37" s="85"/>
      <c r="I37" s="85"/>
      <c r="J37" s="85"/>
      <c r="K37" s="88" t="s">
        <v>711</v>
      </c>
      <c r="L37" s="13"/>
      <c r="M37" s="13"/>
      <c r="N37" s="13"/>
      <c r="O37" s="13"/>
      <c r="P37" s="13"/>
    </row>
    <row r="38" spans="1:16" ht="104" x14ac:dyDescent="0.3">
      <c r="A38" s="90" t="s">
        <v>718</v>
      </c>
      <c r="B38" s="85" t="s">
        <v>846</v>
      </c>
      <c r="C38" s="85"/>
      <c r="D38" s="85"/>
      <c r="E38" s="85"/>
      <c r="F38" s="85"/>
      <c r="G38" s="85"/>
      <c r="H38" s="85"/>
      <c r="I38" s="85"/>
      <c r="J38" s="85"/>
      <c r="K38" s="88" t="s">
        <v>719</v>
      </c>
      <c r="L38" s="13"/>
      <c r="M38" s="13"/>
      <c r="N38" s="13"/>
      <c r="O38" s="13"/>
      <c r="P38" s="13"/>
    </row>
    <row r="39" spans="1:16" ht="182" x14ac:dyDescent="0.3">
      <c r="A39" s="90" t="s">
        <v>777</v>
      </c>
      <c r="B39" s="85" t="s">
        <v>883</v>
      </c>
      <c r="C39" s="85"/>
      <c r="D39" s="85"/>
      <c r="E39" s="85"/>
      <c r="F39" s="85"/>
      <c r="G39" s="85"/>
      <c r="H39" s="85"/>
      <c r="I39" s="85"/>
      <c r="J39" s="85"/>
      <c r="K39" s="88" t="s">
        <v>836</v>
      </c>
      <c r="L39" s="13"/>
      <c r="M39" s="13"/>
      <c r="N39" s="13"/>
      <c r="O39" s="13"/>
      <c r="P39" s="13"/>
    </row>
    <row r="40" spans="1:16" ht="20.25" customHeight="1" x14ac:dyDescent="0.3">
      <c r="A40" s="79"/>
      <c r="B40" s="153" t="s">
        <v>837</v>
      </c>
      <c r="C40" s="154"/>
      <c r="D40" s="154"/>
      <c r="E40" s="154"/>
      <c r="F40" s="154"/>
      <c r="G40" s="154"/>
      <c r="H40" s="154"/>
      <c r="I40" s="154"/>
      <c r="J40" s="154"/>
      <c r="K40" s="80"/>
      <c r="L40" s="81"/>
      <c r="M40" s="81"/>
      <c r="N40" s="81"/>
      <c r="O40" s="81"/>
      <c r="P40" s="81"/>
    </row>
    <row r="41" spans="1:16" ht="13.5" customHeight="1" x14ac:dyDescent="0.3">
      <c r="A41" s="66"/>
      <c r="B41" s="67"/>
      <c r="C41" s="67"/>
      <c r="D41" s="67"/>
      <c r="E41" s="67"/>
      <c r="F41" s="67"/>
      <c r="G41" s="67"/>
      <c r="H41" s="67"/>
      <c r="I41" s="67"/>
      <c r="J41" s="67"/>
      <c r="K41" s="67"/>
      <c r="L41" s="66"/>
      <c r="M41" s="66"/>
      <c r="N41" s="66"/>
      <c r="O41" s="66"/>
      <c r="P41" s="66"/>
    </row>
  </sheetData>
  <mergeCells count="28">
    <mergeCell ref="B27:J27"/>
    <mergeCell ref="B29:J29"/>
    <mergeCell ref="B30:J30"/>
    <mergeCell ref="B40:J40"/>
    <mergeCell ref="B26:J26"/>
    <mergeCell ref="B23:J23"/>
    <mergeCell ref="B24:J24"/>
    <mergeCell ref="B15:J15"/>
    <mergeCell ref="B16:J16"/>
    <mergeCell ref="B17:J17"/>
    <mergeCell ref="B18:J18"/>
    <mergeCell ref="B19:J19"/>
    <mergeCell ref="B25:J25"/>
    <mergeCell ref="B3:J3"/>
    <mergeCell ref="B14:J14"/>
    <mergeCell ref="B4:J4"/>
    <mergeCell ref="B5:J5"/>
    <mergeCell ref="B6:J6"/>
    <mergeCell ref="B7:J7"/>
    <mergeCell ref="B8:J8"/>
    <mergeCell ref="B9:J9"/>
    <mergeCell ref="B10:J10"/>
    <mergeCell ref="B11:J11"/>
    <mergeCell ref="B12:J12"/>
    <mergeCell ref="B13:J13"/>
    <mergeCell ref="B20:J20"/>
    <mergeCell ref="B21:J21"/>
    <mergeCell ref="B22:J22"/>
  </mergeCells>
  <phoneticPr fontId="12" type="noConversion"/>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9"/>
  <sheetViews>
    <sheetView tabSelected="1" workbookViewId="0">
      <selection activeCell="B1" sqref="B1"/>
    </sheetView>
  </sheetViews>
  <sheetFormatPr defaultColWidth="9.09765625" defaultRowHeight="13" x14ac:dyDescent="0.3"/>
  <cols>
    <col min="1" max="10" width="9.09765625" style="39"/>
    <col min="11" max="11" width="10.3984375" style="39" customWidth="1"/>
    <col min="12" max="13" width="9.09765625" style="39"/>
    <col min="14" max="14" width="9.3984375" style="39" bestFit="1" customWidth="1"/>
    <col min="15" max="15" width="11.69921875" style="39" customWidth="1"/>
    <col min="16" max="16384" width="9.09765625" style="39"/>
  </cols>
  <sheetData>
    <row r="1" spans="1:15" ht="22.5" x14ac:dyDescent="0.3">
      <c r="A1" s="5"/>
      <c r="B1" s="6" t="s">
        <v>892</v>
      </c>
      <c r="C1" s="68"/>
      <c r="D1" s="68"/>
      <c r="E1" s="68"/>
      <c r="F1" s="68"/>
      <c r="G1" s="68"/>
      <c r="H1" s="68"/>
      <c r="I1" s="68"/>
      <c r="J1" s="68"/>
      <c r="K1" s="3"/>
      <c r="L1" s="8"/>
      <c r="M1" s="8"/>
      <c r="N1" s="6" t="s">
        <v>127</v>
      </c>
    </row>
    <row r="2" spans="1:15" x14ac:dyDescent="0.3">
      <c r="A2" s="1"/>
      <c r="B2" s="2"/>
      <c r="C2" s="2"/>
      <c r="D2" s="2"/>
      <c r="E2" s="2"/>
      <c r="F2" s="2"/>
      <c r="G2" s="2"/>
      <c r="H2" s="2"/>
      <c r="I2" s="2"/>
      <c r="J2" s="2"/>
      <c r="K2" s="3"/>
      <c r="L2" s="4"/>
      <c r="M2" s="4"/>
      <c r="N2" s="4"/>
      <c r="O2" s="4"/>
    </row>
    <row r="3" spans="1:15" ht="52" x14ac:dyDescent="0.3">
      <c r="A3" s="9" t="s">
        <v>142</v>
      </c>
      <c r="B3" s="115" t="s">
        <v>143</v>
      </c>
      <c r="C3" s="116"/>
      <c r="D3" s="116"/>
      <c r="E3" s="116"/>
      <c r="F3" s="116"/>
      <c r="G3" s="116"/>
      <c r="H3" s="116"/>
      <c r="I3" s="116"/>
      <c r="J3" s="116"/>
      <c r="K3" s="70" t="s">
        <v>144</v>
      </c>
      <c r="L3" s="70" t="s">
        <v>145</v>
      </c>
      <c r="M3" s="70" t="s">
        <v>169</v>
      </c>
      <c r="N3" s="70" t="s">
        <v>170</v>
      </c>
      <c r="O3" s="70" t="s">
        <v>146</v>
      </c>
    </row>
    <row r="4" spans="1:15" x14ac:dyDescent="0.3">
      <c r="A4" s="52" t="s">
        <v>879</v>
      </c>
      <c r="B4" s="159" t="s">
        <v>501</v>
      </c>
      <c r="C4" s="160"/>
      <c r="D4" s="160"/>
      <c r="E4" s="160"/>
      <c r="F4" s="160"/>
      <c r="G4" s="160"/>
      <c r="H4" s="160"/>
      <c r="I4" s="160"/>
      <c r="J4" s="161"/>
      <c r="K4" s="53"/>
      <c r="L4" s="54"/>
      <c r="M4" s="12"/>
      <c r="N4" s="12"/>
      <c r="O4" s="12"/>
    </row>
    <row r="5" spans="1:15" x14ac:dyDescent="0.3">
      <c r="A5" s="15" t="s">
        <v>502</v>
      </c>
      <c r="B5" s="156" t="s">
        <v>503</v>
      </c>
      <c r="C5" s="157"/>
      <c r="D5" s="157"/>
      <c r="E5" s="157"/>
      <c r="F5" s="157"/>
      <c r="G5" s="157"/>
      <c r="H5" s="157"/>
      <c r="I5" s="157"/>
      <c r="J5" s="158"/>
      <c r="K5" s="55"/>
      <c r="L5" s="56"/>
      <c r="M5" s="13"/>
      <c r="N5" s="13"/>
      <c r="O5" s="13"/>
    </row>
    <row r="6" spans="1:15" x14ac:dyDescent="0.3">
      <c r="A6" s="15"/>
      <c r="B6" s="156" t="s">
        <v>504</v>
      </c>
      <c r="C6" s="157"/>
      <c r="D6" s="157"/>
      <c r="E6" s="157"/>
      <c r="F6" s="157"/>
      <c r="G6" s="157"/>
      <c r="H6" s="157"/>
      <c r="I6" s="157"/>
      <c r="J6" s="158"/>
      <c r="K6" s="55"/>
      <c r="L6" s="56"/>
      <c r="M6" s="13"/>
      <c r="N6" s="13"/>
      <c r="O6" s="13"/>
    </row>
    <row r="7" spans="1:15" x14ac:dyDescent="0.3">
      <c r="A7" s="15"/>
      <c r="B7" s="162" t="s">
        <v>505</v>
      </c>
      <c r="C7" s="163"/>
      <c r="D7" s="163"/>
      <c r="E7" s="163"/>
      <c r="F7" s="163"/>
      <c r="G7" s="163"/>
      <c r="H7" s="163"/>
      <c r="I7" s="163"/>
      <c r="J7" s="164"/>
      <c r="K7" s="55"/>
      <c r="L7" s="56"/>
      <c r="M7" s="13"/>
      <c r="N7" s="13"/>
      <c r="O7" s="13"/>
    </row>
    <row r="8" spans="1:15" ht="27.75" customHeight="1" x14ac:dyDescent="0.3">
      <c r="A8" s="15"/>
      <c r="B8" s="156" t="s">
        <v>778</v>
      </c>
      <c r="C8" s="157"/>
      <c r="D8" s="157"/>
      <c r="E8" s="157"/>
      <c r="F8" s="157"/>
      <c r="G8" s="157"/>
      <c r="H8" s="157"/>
      <c r="I8" s="157"/>
      <c r="J8" s="158"/>
      <c r="K8" s="55"/>
      <c r="L8" s="56"/>
      <c r="M8" s="13"/>
      <c r="N8" s="13"/>
      <c r="O8" s="13"/>
    </row>
    <row r="9" spans="1:15" ht="29.25" customHeight="1" x14ac:dyDescent="0.3">
      <c r="A9" s="15"/>
      <c r="B9" s="141" t="s">
        <v>506</v>
      </c>
      <c r="C9" s="142"/>
      <c r="D9" s="142"/>
      <c r="E9" s="142"/>
      <c r="F9" s="142"/>
      <c r="G9" s="142"/>
      <c r="H9" s="142"/>
      <c r="I9" s="142"/>
      <c r="J9" s="143"/>
      <c r="K9" s="55"/>
      <c r="L9" s="56"/>
      <c r="M9" s="13"/>
      <c r="N9" s="13"/>
      <c r="O9" s="13"/>
    </row>
    <row r="10" spans="1:15" ht="26" x14ac:dyDescent="0.3">
      <c r="A10" s="15"/>
      <c r="B10" s="141" t="s">
        <v>507</v>
      </c>
      <c r="C10" s="142"/>
      <c r="D10" s="142"/>
      <c r="E10" s="142"/>
      <c r="F10" s="142"/>
      <c r="G10" s="142"/>
      <c r="H10" s="142"/>
      <c r="I10" s="142"/>
      <c r="J10" s="143"/>
      <c r="K10" s="55"/>
      <c r="L10" s="56"/>
      <c r="M10" s="13"/>
      <c r="N10" s="13"/>
      <c r="O10" s="96" t="s">
        <v>893</v>
      </c>
    </row>
    <row r="11" spans="1:15" x14ac:dyDescent="0.3">
      <c r="A11" s="38" t="s">
        <v>508</v>
      </c>
      <c r="B11" s="141" t="s">
        <v>779</v>
      </c>
      <c r="C11" s="142"/>
      <c r="D11" s="142"/>
      <c r="E11" s="142"/>
      <c r="F11" s="142"/>
      <c r="G11" s="142"/>
      <c r="H11" s="142"/>
      <c r="I11" s="142"/>
      <c r="J11" s="143"/>
      <c r="K11" s="55" t="s">
        <v>19</v>
      </c>
      <c r="L11" s="56">
        <v>5</v>
      </c>
      <c r="M11" s="13">
        <v>1.05</v>
      </c>
      <c r="N11" s="99">
        <f>M11*120</f>
        <v>126</v>
      </c>
      <c r="O11" s="19" t="s">
        <v>907</v>
      </c>
    </row>
    <row r="12" spans="1:15" x14ac:dyDescent="0.3">
      <c r="A12" s="38" t="s">
        <v>509</v>
      </c>
      <c r="B12" s="156" t="s">
        <v>510</v>
      </c>
      <c r="C12" s="157"/>
      <c r="D12" s="157"/>
      <c r="E12" s="157"/>
      <c r="F12" s="157"/>
      <c r="G12" s="157"/>
      <c r="H12" s="157"/>
      <c r="I12" s="157"/>
      <c r="J12" s="158"/>
      <c r="K12" s="55" t="s">
        <v>19</v>
      </c>
      <c r="L12" s="56">
        <v>5</v>
      </c>
      <c r="M12" s="13">
        <v>1.05</v>
      </c>
      <c r="N12" s="99">
        <f t="shared" ref="N12:N13" si="0">M12*120</f>
        <v>126</v>
      </c>
      <c r="O12" s="19" t="s">
        <v>900</v>
      </c>
    </row>
    <row r="13" spans="1:15" x14ac:dyDescent="0.3">
      <c r="A13" s="38" t="s">
        <v>511</v>
      </c>
      <c r="B13" s="156" t="s">
        <v>512</v>
      </c>
      <c r="C13" s="157"/>
      <c r="D13" s="157"/>
      <c r="E13" s="157"/>
      <c r="F13" s="157"/>
      <c r="G13" s="157"/>
      <c r="H13" s="157"/>
      <c r="I13" s="157"/>
      <c r="J13" s="158"/>
      <c r="K13" s="55" t="s">
        <v>19</v>
      </c>
      <c r="L13" s="56">
        <v>5</v>
      </c>
      <c r="M13" s="13">
        <v>1.05</v>
      </c>
      <c r="N13" s="99">
        <f t="shared" si="0"/>
        <v>126</v>
      </c>
      <c r="O13" s="19" t="s">
        <v>908</v>
      </c>
    </row>
    <row r="14" spans="1:15" ht="52" x14ac:dyDescent="0.3">
      <c r="A14" s="15" t="s">
        <v>513</v>
      </c>
      <c r="B14" s="156" t="s">
        <v>503</v>
      </c>
      <c r="C14" s="157"/>
      <c r="D14" s="157"/>
      <c r="E14" s="157"/>
      <c r="F14" s="157"/>
      <c r="G14" s="157"/>
      <c r="H14" s="157"/>
      <c r="I14" s="157"/>
      <c r="J14" s="158"/>
      <c r="K14" s="37"/>
      <c r="L14" s="56"/>
      <c r="M14" s="13"/>
      <c r="N14" s="13"/>
      <c r="O14" s="97" t="s">
        <v>909</v>
      </c>
    </row>
    <row r="15" spans="1:15" x14ac:dyDescent="0.3">
      <c r="A15" s="38"/>
      <c r="B15" s="139" t="s">
        <v>504</v>
      </c>
      <c r="C15" s="139"/>
      <c r="D15" s="139"/>
      <c r="E15" s="139"/>
      <c r="F15" s="139"/>
      <c r="G15" s="139"/>
      <c r="H15" s="139"/>
      <c r="I15" s="139"/>
      <c r="J15" s="139"/>
      <c r="K15" s="37"/>
      <c r="L15" s="56"/>
      <c r="M15" s="13"/>
      <c r="N15" s="13"/>
      <c r="O15" s="19"/>
    </row>
    <row r="16" spans="1:15" x14ac:dyDescent="0.3">
      <c r="A16" s="38"/>
      <c r="B16" s="165" t="s">
        <v>505</v>
      </c>
      <c r="C16" s="165"/>
      <c r="D16" s="165"/>
      <c r="E16" s="165"/>
      <c r="F16" s="165"/>
      <c r="G16" s="165"/>
      <c r="H16" s="165"/>
      <c r="I16" s="165"/>
      <c r="J16" s="165"/>
      <c r="K16" s="37"/>
      <c r="L16" s="56"/>
      <c r="M16" s="13"/>
      <c r="N16" s="13"/>
      <c r="O16" s="19"/>
    </row>
    <row r="17" spans="1:15" ht="27.75" customHeight="1" x14ac:dyDescent="0.3">
      <c r="A17" s="38"/>
      <c r="B17" s="139" t="s">
        <v>778</v>
      </c>
      <c r="C17" s="139"/>
      <c r="D17" s="139"/>
      <c r="E17" s="139"/>
      <c r="F17" s="139"/>
      <c r="G17" s="139"/>
      <c r="H17" s="139"/>
      <c r="I17" s="139"/>
      <c r="J17" s="139"/>
      <c r="K17" s="37"/>
      <c r="L17" s="56"/>
      <c r="M17" s="13"/>
      <c r="N17" s="13"/>
      <c r="O17" s="19"/>
    </row>
    <row r="18" spans="1:15" x14ac:dyDescent="0.3">
      <c r="A18" s="38" t="s">
        <v>514</v>
      </c>
      <c r="B18" s="139" t="s">
        <v>791</v>
      </c>
      <c r="C18" s="139"/>
      <c r="D18" s="139"/>
      <c r="E18" s="139"/>
      <c r="F18" s="139"/>
      <c r="G18" s="139"/>
      <c r="H18" s="139"/>
      <c r="I18" s="139"/>
      <c r="J18" s="139"/>
      <c r="K18" s="37" t="s">
        <v>0</v>
      </c>
      <c r="L18" s="56">
        <v>5</v>
      </c>
      <c r="M18" s="13">
        <v>1.05</v>
      </c>
      <c r="N18" s="99">
        <f>M18*800</f>
        <v>840</v>
      </c>
      <c r="O18" s="19" t="s">
        <v>896</v>
      </c>
    </row>
    <row r="19" spans="1:15" x14ac:dyDescent="0.3">
      <c r="A19" s="38" t="s">
        <v>515</v>
      </c>
      <c r="B19" s="139" t="s">
        <v>792</v>
      </c>
      <c r="C19" s="139"/>
      <c r="D19" s="139"/>
      <c r="E19" s="139"/>
      <c r="F19" s="139"/>
      <c r="G19" s="139"/>
      <c r="H19" s="139"/>
      <c r="I19" s="139"/>
      <c r="J19" s="139"/>
      <c r="K19" s="37" t="s">
        <v>141</v>
      </c>
      <c r="L19" s="56">
        <v>5</v>
      </c>
      <c r="M19" s="13">
        <v>1.05</v>
      </c>
      <c r="N19" s="99">
        <f>M19*300</f>
        <v>315</v>
      </c>
      <c r="O19" s="19" t="s">
        <v>897</v>
      </c>
    </row>
    <row r="20" spans="1:15" x14ac:dyDescent="0.3">
      <c r="A20" s="38" t="s">
        <v>516</v>
      </c>
      <c r="B20" s="139" t="s">
        <v>793</v>
      </c>
      <c r="C20" s="139"/>
      <c r="D20" s="139"/>
      <c r="E20" s="139"/>
      <c r="F20" s="139"/>
      <c r="G20" s="139"/>
      <c r="H20" s="139"/>
      <c r="I20" s="139"/>
      <c r="J20" s="139"/>
      <c r="K20" s="37" t="s">
        <v>257</v>
      </c>
      <c r="L20" s="56">
        <v>5</v>
      </c>
      <c r="M20" s="13">
        <v>1.05</v>
      </c>
      <c r="N20" s="99">
        <f>M20*60</f>
        <v>63</v>
      </c>
      <c r="O20" s="19" t="s">
        <v>898</v>
      </c>
    </row>
    <row r="21" spans="1:15" x14ac:dyDescent="0.3">
      <c r="A21" s="38" t="s">
        <v>517</v>
      </c>
      <c r="B21" s="139" t="s">
        <v>794</v>
      </c>
      <c r="C21" s="139"/>
      <c r="D21" s="139"/>
      <c r="E21" s="139"/>
      <c r="F21" s="139"/>
      <c r="G21" s="139"/>
      <c r="H21" s="139"/>
      <c r="I21" s="139"/>
      <c r="J21" s="139"/>
      <c r="K21" s="37" t="s">
        <v>248</v>
      </c>
      <c r="L21" s="56">
        <v>5</v>
      </c>
      <c r="M21" s="13">
        <v>1.05</v>
      </c>
      <c r="N21" s="99">
        <f>M21*500</f>
        <v>525</v>
      </c>
      <c r="O21" s="19" t="s">
        <v>899</v>
      </c>
    </row>
    <row r="22" spans="1:15" x14ac:dyDescent="0.3">
      <c r="A22" s="38" t="s">
        <v>518</v>
      </c>
      <c r="B22" s="139" t="s">
        <v>795</v>
      </c>
      <c r="C22" s="139"/>
      <c r="D22" s="139"/>
      <c r="E22" s="139"/>
      <c r="F22" s="139"/>
      <c r="G22" s="139"/>
      <c r="H22" s="139"/>
      <c r="I22" s="139"/>
      <c r="J22" s="139"/>
      <c r="K22" s="37" t="s">
        <v>257</v>
      </c>
      <c r="L22" s="56">
        <v>5</v>
      </c>
      <c r="M22" s="13">
        <v>1.05</v>
      </c>
      <c r="N22" s="99">
        <f>M22*60</f>
        <v>63</v>
      </c>
      <c r="O22" s="19" t="s">
        <v>900</v>
      </c>
    </row>
    <row r="23" spans="1:15" ht="39" x14ac:dyDescent="0.3">
      <c r="A23" s="38" t="s">
        <v>519</v>
      </c>
      <c r="B23" s="139" t="s">
        <v>796</v>
      </c>
      <c r="C23" s="139"/>
      <c r="D23" s="139"/>
      <c r="E23" s="139"/>
      <c r="F23" s="139"/>
      <c r="G23" s="139"/>
      <c r="H23" s="139"/>
      <c r="I23" s="139"/>
      <c r="J23" s="139"/>
      <c r="K23" s="37" t="s">
        <v>51</v>
      </c>
      <c r="L23" s="56">
        <v>5</v>
      </c>
      <c r="M23" s="13">
        <v>1.05</v>
      </c>
      <c r="N23" s="99">
        <f>M23*50</f>
        <v>52.5</v>
      </c>
      <c r="O23" s="98" t="s">
        <v>910</v>
      </c>
    </row>
    <row r="24" spans="1:15" x14ac:dyDescent="0.3">
      <c r="A24" s="38" t="s">
        <v>520</v>
      </c>
      <c r="B24" s="139" t="s">
        <v>797</v>
      </c>
      <c r="C24" s="139"/>
      <c r="D24" s="139"/>
      <c r="E24" s="139"/>
      <c r="F24" s="139"/>
      <c r="G24" s="139"/>
      <c r="H24" s="139"/>
      <c r="I24" s="139"/>
      <c r="J24" s="139"/>
      <c r="K24" s="37" t="s">
        <v>521</v>
      </c>
      <c r="L24" s="56">
        <v>5</v>
      </c>
      <c r="M24" s="13">
        <v>1.05</v>
      </c>
      <c r="N24" s="99">
        <f>M24*2400</f>
        <v>2520</v>
      </c>
      <c r="O24" s="19" t="s">
        <v>901</v>
      </c>
    </row>
    <row r="25" spans="1:15" x14ac:dyDescent="0.3">
      <c r="A25" s="38" t="s">
        <v>522</v>
      </c>
      <c r="B25" s="139" t="s">
        <v>798</v>
      </c>
      <c r="C25" s="139"/>
      <c r="D25" s="139"/>
      <c r="E25" s="139"/>
      <c r="F25" s="139"/>
      <c r="G25" s="139"/>
      <c r="H25" s="139"/>
      <c r="I25" s="139"/>
      <c r="J25" s="139"/>
      <c r="K25" s="37" t="s">
        <v>51</v>
      </c>
      <c r="L25" s="56">
        <v>5</v>
      </c>
      <c r="M25" s="13">
        <v>1.05</v>
      </c>
      <c r="N25" s="99">
        <f>M25*50</f>
        <v>52.5</v>
      </c>
      <c r="O25" s="19" t="s">
        <v>902</v>
      </c>
    </row>
    <row r="26" spans="1:15" x14ac:dyDescent="0.3">
      <c r="A26" s="38" t="s">
        <v>523</v>
      </c>
      <c r="B26" s="139" t="s">
        <v>799</v>
      </c>
      <c r="C26" s="139"/>
      <c r="D26" s="139"/>
      <c r="E26" s="139"/>
      <c r="F26" s="139"/>
      <c r="G26" s="139"/>
      <c r="H26" s="139"/>
      <c r="I26" s="139"/>
      <c r="J26" s="139"/>
      <c r="K26" s="37" t="s">
        <v>521</v>
      </c>
      <c r="L26" s="56">
        <v>5</v>
      </c>
      <c r="M26" s="13">
        <v>1.05</v>
      </c>
      <c r="N26" s="99">
        <f t="shared" ref="N26" si="1">M26*2400</f>
        <v>2520</v>
      </c>
      <c r="O26" s="19" t="s">
        <v>903</v>
      </c>
    </row>
    <row r="27" spans="1:15" x14ac:dyDescent="0.3">
      <c r="A27" s="38" t="s">
        <v>524</v>
      </c>
      <c r="B27" s="139" t="s">
        <v>800</v>
      </c>
      <c r="C27" s="139"/>
      <c r="D27" s="139"/>
      <c r="E27" s="139"/>
      <c r="F27" s="139"/>
      <c r="G27" s="139"/>
      <c r="H27" s="139"/>
      <c r="I27" s="139"/>
      <c r="J27" s="139"/>
      <c r="K27" s="37" t="s">
        <v>89</v>
      </c>
      <c r="L27" s="56">
        <v>5</v>
      </c>
      <c r="M27" s="13">
        <v>1.05</v>
      </c>
      <c r="N27" s="99">
        <f>M27*20</f>
        <v>21</v>
      </c>
      <c r="O27" s="19" t="s">
        <v>904</v>
      </c>
    </row>
    <row r="28" spans="1:15" x14ac:dyDescent="0.3">
      <c r="A28" s="38" t="s">
        <v>525</v>
      </c>
      <c r="B28" s="139" t="s">
        <v>801</v>
      </c>
      <c r="C28" s="139"/>
      <c r="D28" s="139"/>
      <c r="E28" s="139"/>
      <c r="F28" s="139"/>
      <c r="G28" s="139"/>
      <c r="H28" s="139"/>
      <c r="I28" s="139"/>
      <c r="J28" s="139"/>
      <c r="K28" s="37" t="s">
        <v>19</v>
      </c>
      <c r="L28" s="56">
        <v>5</v>
      </c>
      <c r="M28" s="13">
        <v>1.05</v>
      </c>
      <c r="N28" s="99">
        <f>M28*120</f>
        <v>126</v>
      </c>
      <c r="O28" s="19" t="s">
        <v>905</v>
      </c>
    </row>
    <row r="29" spans="1:15" x14ac:dyDescent="0.3">
      <c r="A29" s="15" t="s">
        <v>526</v>
      </c>
      <c r="B29" s="139" t="s">
        <v>802</v>
      </c>
      <c r="C29" s="139"/>
      <c r="D29" s="139"/>
      <c r="E29" s="139"/>
      <c r="F29" s="139"/>
      <c r="G29" s="139"/>
      <c r="H29" s="139"/>
      <c r="I29" s="139"/>
      <c r="J29" s="139"/>
      <c r="K29" s="37" t="s">
        <v>51</v>
      </c>
      <c r="L29" s="56">
        <v>5</v>
      </c>
      <c r="M29" s="13">
        <v>3.15</v>
      </c>
      <c r="N29" s="99">
        <f>M29*50</f>
        <v>157.5</v>
      </c>
      <c r="O29" s="19">
        <v>4504739</v>
      </c>
    </row>
    <row r="30" spans="1:15" x14ac:dyDescent="0.3">
      <c r="A30" s="15" t="s">
        <v>527</v>
      </c>
      <c r="B30" s="141" t="s">
        <v>803</v>
      </c>
      <c r="C30" s="142"/>
      <c r="D30" s="142"/>
      <c r="E30" s="142"/>
      <c r="F30" s="142"/>
      <c r="G30" s="142"/>
      <c r="H30" s="142"/>
      <c r="I30" s="142"/>
      <c r="J30" s="143"/>
      <c r="K30" s="37" t="s">
        <v>780</v>
      </c>
      <c r="L30" s="56">
        <v>5</v>
      </c>
      <c r="M30" s="13">
        <v>3.15</v>
      </c>
      <c r="N30" s="99">
        <f>M30*50</f>
        <v>157.5</v>
      </c>
      <c r="O30" s="19" t="s">
        <v>906</v>
      </c>
    </row>
    <row r="31" spans="1:15" x14ac:dyDescent="0.3">
      <c r="A31" s="15" t="s">
        <v>529</v>
      </c>
      <c r="B31" s="140" t="s">
        <v>781</v>
      </c>
      <c r="C31" s="140"/>
      <c r="D31" s="140"/>
      <c r="E31" s="140"/>
      <c r="F31" s="140"/>
      <c r="G31" s="140"/>
      <c r="H31" s="140"/>
      <c r="I31" s="140"/>
      <c r="J31" s="140"/>
      <c r="K31" s="55"/>
      <c r="L31" s="56"/>
      <c r="M31" s="13"/>
      <c r="N31" s="99"/>
      <c r="O31" s="19" t="s">
        <v>894</v>
      </c>
    </row>
    <row r="32" spans="1:15" x14ac:dyDescent="0.3">
      <c r="A32" s="38" t="s">
        <v>782</v>
      </c>
      <c r="B32" s="140" t="s">
        <v>786</v>
      </c>
      <c r="C32" s="140"/>
      <c r="D32" s="140"/>
      <c r="E32" s="140"/>
      <c r="F32" s="140"/>
      <c r="G32" s="140"/>
      <c r="H32" s="140"/>
      <c r="I32" s="140"/>
      <c r="J32" s="140"/>
      <c r="K32" s="55" t="s">
        <v>26</v>
      </c>
      <c r="L32" s="56">
        <v>5</v>
      </c>
      <c r="M32" s="13">
        <v>4.9000000000000004</v>
      </c>
      <c r="N32" s="99">
        <f>M32*12</f>
        <v>58.800000000000004</v>
      </c>
      <c r="O32" s="19">
        <v>4894278</v>
      </c>
    </row>
    <row r="33" spans="1:15" x14ac:dyDescent="0.3">
      <c r="A33" s="38" t="s">
        <v>783</v>
      </c>
      <c r="B33" s="140" t="s">
        <v>787</v>
      </c>
      <c r="C33" s="140"/>
      <c r="D33" s="140"/>
      <c r="E33" s="140"/>
      <c r="F33" s="140"/>
      <c r="G33" s="140"/>
      <c r="H33" s="140"/>
      <c r="I33" s="140"/>
      <c r="J33" s="140"/>
      <c r="K33" s="55" t="s">
        <v>528</v>
      </c>
      <c r="L33" s="56">
        <v>5</v>
      </c>
      <c r="M33" s="13">
        <v>4.9000000000000004</v>
      </c>
      <c r="N33" s="99">
        <f>M33*700</f>
        <v>3430.0000000000005</v>
      </c>
      <c r="O33" s="19">
        <v>4894260</v>
      </c>
    </row>
    <row r="34" spans="1:15" x14ac:dyDescent="0.3">
      <c r="A34" s="38" t="s">
        <v>784</v>
      </c>
      <c r="B34" s="140" t="s">
        <v>788</v>
      </c>
      <c r="C34" s="140"/>
      <c r="D34" s="140"/>
      <c r="E34" s="140"/>
      <c r="F34" s="140"/>
      <c r="G34" s="140"/>
      <c r="H34" s="140"/>
      <c r="I34" s="140"/>
      <c r="J34" s="140"/>
      <c r="K34" s="55" t="s">
        <v>173</v>
      </c>
      <c r="L34" s="56">
        <v>5</v>
      </c>
      <c r="M34" s="13">
        <v>4.9000000000000004</v>
      </c>
      <c r="N34" s="99">
        <f>M34*1000</f>
        <v>4900</v>
      </c>
      <c r="O34" s="19">
        <v>4894502</v>
      </c>
    </row>
    <row r="35" spans="1:15" ht="39" x14ac:dyDescent="0.3">
      <c r="A35" s="15" t="s">
        <v>785</v>
      </c>
      <c r="B35" s="140" t="s">
        <v>848</v>
      </c>
      <c r="C35" s="140"/>
      <c r="D35" s="140"/>
      <c r="E35" s="140"/>
      <c r="F35" s="140"/>
      <c r="G35" s="140"/>
      <c r="H35" s="140"/>
      <c r="I35" s="140"/>
      <c r="J35" s="140"/>
      <c r="K35" s="55" t="s">
        <v>530</v>
      </c>
      <c r="L35" s="56">
        <v>5</v>
      </c>
      <c r="M35" s="13">
        <v>5.15</v>
      </c>
      <c r="N35" s="99">
        <f>M35*2500</f>
        <v>12875</v>
      </c>
      <c r="O35" s="97" t="s">
        <v>895</v>
      </c>
    </row>
    <row r="36" spans="1:15" x14ac:dyDescent="0.3">
      <c r="A36" s="38"/>
      <c r="B36" s="140" t="s">
        <v>789</v>
      </c>
      <c r="C36" s="140"/>
      <c r="D36" s="140"/>
      <c r="E36" s="140"/>
      <c r="F36" s="140"/>
      <c r="G36" s="140"/>
      <c r="H36" s="140"/>
      <c r="I36" s="140"/>
      <c r="J36" s="140"/>
      <c r="K36" s="55"/>
      <c r="L36" s="56"/>
      <c r="M36" s="13"/>
      <c r="N36" s="13"/>
      <c r="O36" s="13"/>
    </row>
    <row r="37" spans="1:15" ht="27.75" customHeight="1" x14ac:dyDescent="0.3">
      <c r="A37" s="38"/>
      <c r="B37" s="140" t="s">
        <v>531</v>
      </c>
      <c r="C37" s="140"/>
      <c r="D37" s="140"/>
      <c r="E37" s="140"/>
      <c r="F37" s="140"/>
      <c r="G37" s="140"/>
      <c r="H37" s="140"/>
      <c r="I37" s="140"/>
      <c r="J37" s="140"/>
      <c r="K37" s="55"/>
      <c r="L37" s="56"/>
      <c r="M37" s="13"/>
      <c r="N37" s="13"/>
      <c r="O37" s="13"/>
    </row>
    <row r="38" spans="1:15" x14ac:dyDescent="0.3">
      <c r="A38" s="38"/>
      <c r="B38" s="140" t="s">
        <v>532</v>
      </c>
      <c r="C38" s="140"/>
      <c r="D38" s="140"/>
      <c r="E38" s="140"/>
      <c r="F38" s="140"/>
      <c r="G38" s="140"/>
      <c r="H38" s="140"/>
      <c r="I38" s="140"/>
      <c r="J38" s="140"/>
      <c r="K38" s="55"/>
      <c r="L38" s="56"/>
      <c r="M38" s="13"/>
      <c r="N38" s="13"/>
      <c r="O38" s="13"/>
    </row>
    <row r="39" spans="1:15" x14ac:dyDescent="0.3">
      <c r="A39" s="38"/>
      <c r="B39" s="140" t="s">
        <v>533</v>
      </c>
      <c r="C39" s="140"/>
      <c r="D39" s="140"/>
      <c r="E39" s="140"/>
      <c r="F39" s="140"/>
      <c r="G39" s="140"/>
      <c r="H39" s="140"/>
      <c r="I39" s="140"/>
      <c r="J39" s="140"/>
      <c r="K39" s="55"/>
      <c r="L39" s="56"/>
      <c r="M39" s="13"/>
      <c r="N39" s="13"/>
      <c r="O39" s="13"/>
    </row>
    <row r="40" spans="1:15" x14ac:dyDescent="0.3">
      <c r="A40" s="38"/>
      <c r="B40" s="140" t="s">
        <v>804</v>
      </c>
      <c r="C40" s="140"/>
      <c r="D40" s="140"/>
      <c r="E40" s="140"/>
      <c r="F40" s="140"/>
      <c r="G40" s="140"/>
      <c r="H40" s="140"/>
      <c r="I40" s="140"/>
      <c r="J40" s="140"/>
      <c r="K40" s="55"/>
      <c r="L40" s="56"/>
      <c r="M40" s="13"/>
      <c r="N40" s="13"/>
      <c r="O40" s="13"/>
    </row>
    <row r="41" spans="1:15" x14ac:dyDescent="0.3">
      <c r="A41" s="38"/>
      <c r="B41" s="140" t="s">
        <v>790</v>
      </c>
      <c r="C41" s="140"/>
      <c r="D41" s="140"/>
      <c r="E41" s="140"/>
      <c r="F41" s="140"/>
      <c r="G41" s="140"/>
      <c r="H41" s="140"/>
      <c r="I41" s="140"/>
      <c r="J41" s="140"/>
      <c r="K41" s="55"/>
      <c r="L41" s="56"/>
      <c r="M41" s="13"/>
      <c r="N41" s="13"/>
      <c r="O41" s="13"/>
    </row>
    <row r="42" spans="1:15" x14ac:dyDescent="0.3">
      <c r="A42" s="38"/>
      <c r="B42" s="140" t="s">
        <v>534</v>
      </c>
      <c r="C42" s="140"/>
      <c r="D42" s="140"/>
      <c r="E42" s="140"/>
      <c r="F42" s="140"/>
      <c r="G42" s="140"/>
      <c r="H42" s="140"/>
      <c r="I42" s="140"/>
      <c r="J42" s="140"/>
      <c r="K42" s="55"/>
      <c r="L42" s="56"/>
      <c r="M42" s="13"/>
      <c r="N42" s="13"/>
      <c r="O42" s="13"/>
    </row>
    <row r="43" spans="1:15" x14ac:dyDescent="0.3">
      <c r="A43" s="38"/>
      <c r="B43" s="140" t="s">
        <v>805</v>
      </c>
      <c r="C43" s="140"/>
      <c r="D43" s="140"/>
      <c r="E43" s="140"/>
      <c r="F43" s="140"/>
      <c r="G43" s="140"/>
      <c r="H43" s="140"/>
      <c r="I43" s="140"/>
      <c r="J43" s="140"/>
      <c r="K43" s="55"/>
      <c r="L43" s="56"/>
      <c r="M43" s="13"/>
      <c r="N43" s="13"/>
      <c r="O43" s="13"/>
    </row>
    <row r="44" spans="1:15" x14ac:dyDescent="0.3">
      <c r="A44" s="16"/>
      <c r="B44" s="118" t="s">
        <v>847</v>
      </c>
      <c r="C44" s="131"/>
      <c r="D44" s="131"/>
      <c r="E44" s="131"/>
      <c r="F44" s="131"/>
      <c r="G44" s="131"/>
      <c r="H44" s="131"/>
      <c r="I44" s="131"/>
      <c r="J44" s="132"/>
      <c r="K44" s="17"/>
      <c r="L44" s="18"/>
      <c r="M44" s="18"/>
      <c r="N44" s="100">
        <f>SUM(N11:N43)</f>
        <v>29054.800000000003</v>
      </c>
      <c r="O44" s="18"/>
    </row>
    <row r="49" spans="14:14" x14ac:dyDescent="0.3">
      <c r="N49" s="175"/>
    </row>
  </sheetData>
  <mergeCells count="42">
    <mergeCell ref="B41:J41"/>
    <mergeCell ref="B42:J42"/>
    <mergeCell ref="B43:J43"/>
    <mergeCell ref="B44:J44"/>
    <mergeCell ref="B38:J38"/>
    <mergeCell ref="B37:J37"/>
    <mergeCell ref="B30:J30"/>
    <mergeCell ref="B39:J39"/>
    <mergeCell ref="B40:J40"/>
    <mergeCell ref="B25:J25"/>
    <mergeCell ref="B32:J32"/>
    <mergeCell ref="B33:J33"/>
    <mergeCell ref="B34:J34"/>
    <mergeCell ref="B35:J35"/>
    <mergeCell ref="B36:J36"/>
    <mergeCell ref="B26:J26"/>
    <mergeCell ref="B27:J27"/>
    <mergeCell ref="B28:J28"/>
    <mergeCell ref="B29:J29"/>
    <mergeCell ref="B31:J31"/>
    <mergeCell ref="B23:J23"/>
    <mergeCell ref="B14:J14"/>
    <mergeCell ref="B15:J15"/>
    <mergeCell ref="B16:J16"/>
    <mergeCell ref="B17:J17"/>
    <mergeCell ref="B18:J18"/>
    <mergeCell ref="B24:J24"/>
    <mergeCell ref="B13:J13"/>
    <mergeCell ref="B3:J3"/>
    <mergeCell ref="B4:J4"/>
    <mergeCell ref="B5:J5"/>
    <mergeCell ref="B6:J6"/>
    <mergeCell ref="B7:J7"/>
    <mergeCell ref="B8:J8"/>
    <mergeCell ref="B9:J9"/>
    <mergeCell ref="B10:J10"/>
    <mergeCell ref="B11:J11"/>
    <mergeCell ref="B12:J12"/>
    <mergeCell ref="B19:J19"/>
    <mergeCell ref="B20:J20"/>
    <mergeCell ref="B21:J21"/>
    <mergeCell ref="B22:J22"/>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63"/>
  <sheetViews>
    <sheetView workbookViewId="0">
      <selection activeCell="B1" sqref="B1"/>
    </sheetView>
  </sheetViews>
  <sheetFormatPr defaultColWidth="9.09765625" defaultRowHeight="13" x14ac:dyDescent="0.3"/>
  <cols>
    <col min="1" max="1" width="11.296875" style="39" customWidth="1"/>
    <col min="2" max="9" width="9.09765625" style="26"/>
    <col min="10" max="10" width="19.09765625" style="26" customWidth="1"/>
    <col min="11" max="11" width="11.09765625" style="26" customWidth="1"/>
    <col min="12" max="12" width="7.3984375" style="39" customWidth="1"/>
    <col min="13" max="14" width="9.09765625" style="39"/>
    <col min="15" max="15" width="15.296875" style="39" customWidth="1"/>
    <col min="16" max="16384" width="9.09765625" style="39"/>
  </cols>
  <sheetData>
    <row r="1" spans="1:15" ht="22.5" x14ac:dyDescent="0.3">
      <c r="A1" s="5"/>
      <c r="B1" s="6" t="s">
        <v>892</v>
      </c>
      <c r="C1" s="68"/>
      <c r="D1" s="68"/>
      <c r="E1" s="68"/>
      <c r="F1" s="68"/>
      <c r="G1" s="68"/>
      <c r="H1" s="68"/>
      <c r="I1" s="68"/>
      <c r="J1" s="68"/>
      <c r="K1" s="24"/>
      <c r="L1" s="8"/>
      <c r="M1" s="8"/>
      <c r="N1" s="6" t="s">
        <v>127</v>
      </c>
    </row>
    <row r="2" spans="1:15" ht="22.5" x14ac:dyDescent="0.3">
      <c r="A2" s="5"/>
      <c r="B2" s="41"/>
      <c r="C2" s="68"/>
      <c r="D2" s="68"/>
      <c r="E2" s="68"/>
      <c r="F2" s="68"/>
      <c r="G2" s="68"/>
      <c r="H2" s="68"/>
      <c r="I2" s="68"/>
      <c r="J2" s="68"/>
      <c r="K2" s="24"/>
      <c r="L2" s="8"/>
      <c r="M2" s="8"/>
      <c r="N2" s="8"/>
      <c r="O2" s="6"/>
    </row>
    <row r="3" spans="1:15" ht="51" customHeight="1" x14ac:dyDescent="0.3">
      <c r="A3" s="9" t="s">
        <v>142</v>
      </c>
      <c r="B3" s="115" t="s">
        <v>143</v>
      </c>
      <c r="C3" s="116"/>
      <c r="D3" s="116"/>
      <c r="E3" s="116"/>
      <c r="F3" s="116"/>
      <c r="G3" s="116"/>
      <c r="H3" s="116"/>
      <c r="I3" s="116"/>
      <c r="J3" s="116"/>
      <c r="K3" s="70" t="s">
        <v>144</v>
      </c>
      <c r="L3" s="70" t="s">
        <v>145</v>
      </c>
      <c r="M3" s="70" t="s">
        <v>169</v>
      </c>
      <c r="N3" s="70" t="s">
        <v>170</v>
      </c>
      <c r="O3" s="70" t="s">
        <v>146</v>
      </c>
    </row>
    <row r="4" spans="1:15" ht="21" customHeight="1" x14ac:dyDescent="0.3">
      <c r="A4" s="10" t="s">
        <v>849</v>
      </c>
      <c r="B4" s="166" t="s">
        <v>535</v>
      </c>
      <c r="C4" s="167"/>
      <c r="D4" s="167"/>
      <c r="E4" s="167"/>
      <c r="F4" s="167"/>
      <c r="G4" s="167"/>
      <c r="H4" s="167"/>
      <c r="I4" s="167"/>
      <c r="J4" s="168"/>
      <c r="K4" s="22"/>
      <c r="L4" s="12"/>
      <c r="M4" s="12"/>
      <c r="N4" s="12"/>
      <c r="O4" s="12"/>
    </row>
    <row r="5" spans="1:15" ht="78.75" customHeight="1" x14ac:dyDescent="0.3">
      <c r="A5" s="9" t="s">
        <v>536</v>
      </c>
      <c r="B5" s="112" t="s">
        <v>865</v>
      </c>
      <c r="C5" s="113"/>
      <c r="D5" s="113"/>
      <c r="E5" s="113"/>
      <c r="F5" s="113"/>
      <c r="G5" s="113"/>
      <c r="H5" s="113"/>
      <c r="I5" s="113"/>
      <c r="J5" s="114"/>
      <c r="K5" s="71"/>
      <c r="L5" s="57"/>
      <c r="M5" s="57"/>
      <c r="N5" s="57"/>
      <c r="O5" s="57"/>
    </row>
    <row r="6" spans="1:15" ht="15" customHeight="1" x14ac:dyDescent="0.3">
      <c r="A6" s="14" t="s">
        <v>537</v>
      </c>
      <c r="B6" s="106" t="s">
        <v>538</v>
      </c>
      <c r="C6" s="107"/>
      <c r="D6" s="107"/>
      <c r="E6" s="107"/>
      <c r="F6" s="107"/>
      <c r="G6" s="107"/>
      <c r="H6" s="107"/>
      <c r="I6" s="107"/>
      <c r="J6" s="108"/>
      <c r="K6" s="71" t="s">
        <v>539</v>
      </c>
      <c r="L6" s="57"/>
      <c r="M6" s="57"/>
      <c r="N6" s="57"/>
      <c r="O6" s="57"/>
    </row>
    <row r="7" spans="1:15" ht="12.75" customHeight="1" x14ac:dyDescent="0.3">
      <c r="A7" s="14" t="s">
        <v>540</v>
      </c>
      <c r="B7" s="112" t="s">
        <v>866</v>
      </c>
      <c r="C7" s="113"/>
      <c r="D7" s="113"/>
      <c r="E7" s="113"/>
      <c r="F7" s="113"/>
      <c r="G7" s="113"/>
      <c r="H7" s="113"/>
      <c r="I7" s="113"/>
      <c r="J7" s="114"/>
      <c r="K7" s="71" t="s">
        <v>541</v>
      </c>
      <c r="L7" s="57"/>
      <c r="M7" s="57"/>
      <c r="N7" s="57"/>
      <c r="O7" s="57"/>
    </row>
    <row r="8" spans="1:15" ht="12.75" customHeight="1" x14ac:dyDescent="0.3">
      <c r="A8" s="14" t="s">
        <v>542</v>
      </c>
      <c r="B8" s="112" t="s">
        <v>867</v>
      </c>
      <c r="C8" s="113"/>
      <c r="D8" s="113"/>
      <c r="E8" s="113"/>
      <c r="F8" s="113"/>
      <c r="G8" s="113"/>
      <c r="H8" s="113"/>
      <c r="I8" s="113"/>
      <c r="J8" s="114"/>
      <c r="K8" s="71" t="s">
        <v>543</v>
      </c>
      <c r="L8" s="57"/>
      <c r="M8" s="57"/>
      <c r="N8" s="57"/>
      <c r="O8" s="57"/>
    </row>
    <row r="9" spans="1:15" ht="12.75" customHeight="1" x14ac:dyDescent="0.3">
      <c r="A9" s="14" t="s">
        <v>544</v>
      </c>
      <c r="B9" s="112" t="s">
        <v>545</v>
      </c>
      <c r="C9" s="113"/>
      <c r="D9" s="113"/>
      <c r="E9" s="113"/>
      <c r="F9" s="113"/>
      <c r="G9" s="113"/>
      <c r="H9" s="113"/>
      <c r="I9" s="113"/>
      <c r="J9" s="114"/>
      <c r="K9" s="71" t="s">
        <v>546</v>
      </c>
      <c r="L9" s="57"/>
      <c r="M9" s="57"/>
      <c r="N9" s="57"/>
      <c r="O9" s="57"/>
    </row>
    <row r="10" spans="1:15" ht="12.75" customHeight="1" x14ac:dyDescent="0.3">
      <c r="A10" s="14" t="s">
        <v>547</v>
      </c>
      <c r="B10" s="112" t="s">
        <v>868</v>
      </c>
      <c r="C10" s="113"/>
      <c r="D10" s="113"/>
      <c r="E10" s="113"/>
      <c r="F10" s="113"/>
      <c r="G10" s="113"/>
      <c r="H10" s="113"/>
      <c r="I10" s="113"/>
      <c r="J10" s="114"/>
      <c r="K10" s="71" t="s">
        <v>548</v>
      </c>
      <c r="L10" s="57"/>
      <c r="M10" s="57"/>
      <c r="N10" s="57"/>
      <c r="O10" s="57"/>
    </row>
    <row r="11" spans="1:15" ht="89.25" customHeight="1" x14ac:dyDescent="0.3">
      <c r="A11" s="9" t="s">
        <v>549</v>
      </c>
      <c r="B11" s="106" t="s">
        <v>869</v>
      </c>
      <c r="C11" s="107"/>
      <c r="D11" s="107"/>
      <c r="E11" s="107"/>
      <c r="F11" s="107"/>
      <c r="G11" s="107"/>
      <c r="H11" s="107"/>
      <c r="I11" s="107"/>
      <c r="J11" s="108"/>
      <c r="K11" s="71"/>
      <c r="L11" s="57"/>
      <c r="M11" s="57"/>
      <c r="N11" s="57"/>
      <c r="O11" s="57"/>
    </row>
    <row r="12" spans="1:15" ht="16.5" customHeight="1" x14ac:dyDescent="0.3">
      <c r="A12" s="14" t="s">
        <v>550</v>
      </c>
      <c r="B12" s="106" t="s">
        <v>551</v>
      </c>
      <c r="C12" s="107"/>
      <c r="D12" s="107"/>
      <c r="E12" s="107"/>
      <c r="F12" s="107"/>
      <c r="G12" s="107"/>
      <c r="H12" s="107"/>
      <c r="I12" s="107"/>
      <c r="J12" s="108"/>
      <c r="K12" s="71" t="s">
        <v>552</v>
      </c>
      <c r="L12" s="57"/>
      <c r="M12" s="57"/>
      <c r="N12" s="57"/>
      <c r="O12" s="57"/>
    </row>
    <row r="13" spans="1:15" ht="12.75" customHeight="1" x14ac:dyDescent="0.3">
      <c r="A13" s="14" t="s">
        <v>553</v>
      </c>
      <c r="B13" s="106" t="s">
        <v>870</v>
      </c>
      <c r="C13" s="107"/>
      <c r="D13" s="107"/>
      <c r="E13" s="107"/>
      <c r="F13" s="107"/>
      <c r="G13" s="107"/>
      <c r="H13" s="107"/>
      <c r="I13" s="107"/>
      <c r="J13" s="108"/>
      <c r="K13" s="71" t="s">
        <v>554</v>
      </c>
      <c r="L13" s="57"/>
      <c r="M13" s="57"/>
      <c r="N13" s="57"/>
      <c r="O13" s="57"/>
    </row>
    <row r="14" spans="1:15" ht="64.5" customHeight="1" x14ac:dyDescent="0.3">
      <c r="A14" s="9" t="s">
        <v>555</v>
      </c>
      <c r="B14" s="106" t="s">
        <v>871</v>
      </c>
      <c r="C14" s="107"/>
      <c r="D14" s="107"/>
      <c r="E14" s="107"/>
      <c r="F14" s="107"/>
      <c r="G14" s="107"/>
      <c r="H14" s="107"/>
      <c r="I14" s="107"/>
      <c r="J14" s="108"/>
      <c r="K14" s="71" t="s">
        <v>556</v>
      </c>
      <c r="L14" s="57"/>
      <c r="M14" s="57"/>
      <c r="N14" s="57"/>
      <c r="O14" s="57"/>
    </row>
    <row r="15" spans="1:15" ht="216" customHeight="1" x14ac:dyDescent="0.3">
      <c r="A15" s="9" t="s">
        <v>557</v>
      </c>
      <c r="B15" s="112" t="s">
        <v>872</v>
      </c>
      <c r="C15" s="113"/>
      <c r="D15" s="113"/>
      <c r="E15" s="113"/>
      <c r="F15" s="113"/>
      <c r="G15" s="113"/>
      <c r="H15" s="113"/>
      <c r="I15" s="113"/>
      <c r="J15" s="114"/>
      <c r="K15" s="71"/>
      <c r="L15" s="56"/>
      <c r="M15" s="56"/>
      <c r="N15" s="56"/>
      <c r="O15" s="56"/>
    </row>
    <row r="16" spans="1:15" ht="13.5" customHeight="1" x14ac:dyDescent="0.3">
      <c r="A16" s="14" t="s">
        <v>558</v>
      </c>
      <c r="B16" s="112" t="s">
        <v>559</v>
      </c>
      <c r="C16" s="113"/>
      <c r="D16" s="113"/>
      <c r="E16" s="113"/>
      <c r="F16" s="113"/>
      <c r="G16" s="113"/>
      <c r="H16" s="113"/>
      <c r="I16" s="113"/>
      <c r="J16" s="114"/>
      <c r="K16" s="71" t="s">
        <v>2</v>
      </c>
      <c r="L16" s="56"/>
      <c r="M16" s="56"/>
      <c r="N16" s="56"/>
      <c r="O16" s="56"/>
    </row>
    <row r="17" spans="1:15" ht="12.75" customHeight="1" x14ac:dyDescent="0.3">
      <c r="A17" s="14" t="s">
        <v>560</v>
      </c>
      <c r="B17" s="112" t="s">
        <v>561</v>
      </c>
      <c r="C17" s="113"/>
      <c r="D17" s="113"/>
      <c r="E17" s="113"/>
      <c r="F17" s="113"/>
      <c r="G17" s="113"/>
      <c r="H17" s="113"/>
      <c r="I17" s="113"/>
      <c r="J17" s="114"/>
      <c r="K17" s="71" t="s">
        <v>562</v>
      </c>
      <c r="L17" s="56"/>
      <c r="M17" s="56"/>
      <c r="N17" s="56"/>
      <c r="O17" s="56"/>
    </row>
    <row r="18" spans="1:15" ht="12.75" customHeight="1" x14ac:dyDescent="0.3">
      <c r="A18" s="14" t="s">
        <v>563</v>
      </c>
      <c r="B18" s="112" t="s">
        <v>564</v>
      </c>
      <c r="C18" s="113"/>
      <c r="D18" s="113"/>
      <c r="E18" s="113"/>
      <c r="F18" s="113"/>
      <c r="G18" s="113"/>
      <c r="H18" s="113"/>
      <c r="I18" s="113"/>
      <c r="J18" s="114"/>
      <c r="K18" s="71" t="s">
        <v>257</v>
      </c>
      <c r="L18" s="56"/>
      <c r="M18" s="56"/>
      <c r="N18" s="56"/>
      <c r="O18" s="56"/>
    </row>
    <row r="19" spans="1:15" ht="12.75" customHeight="1" x14ac:dyDescent="0.3">
      <c r="A19" s="14" t="s">
        <v>565</v>
      </c>
      <c r="B19" s="106" t="s">
        <v>566</v>
      </c>
      <c r="C19" s="107"/>
      <c r="D19" s="107"/>
      <c r="E19" s="107"/>
      <c r="F19" s="107"/>
      <c r="G19" s="107"/>
      <c r="H19" s="107"/>
      <c r="I19" s="107"/>
      <c r="J19" s="108"/>
      <c r="K19" s="71" t="s">
        <v>567</v>
      </c>
      <c r="L19" s="56"/>
      <c r="M19" s="56"/>
      <c r="N19" s="56"/>
      <c r="O19" s="56"/>
    </row>
    <row r="20" spans="1:15" ht="12.75" customHeight="1" x14ac:dyDescent="0.3">
      <c r="A20" s="14" t="s">
        <v>568</v>
      </c>
      <c r="B20" s="112" t="s">
        <v>569</v>
      </c>
      <c r="C20" s="113"/>
      <c r="D20" s="113"/>
      <c r="E20" s="113"/>
      <c r="F20" s="113"/>
      <c r="G20" s="113"/>
      <c r="H20" s="113"/>
      <c r="I20" s="113"/>
      <c r="J20" s="114"/>
      <c r="K20" s="71" t="s">
        <v>570</v>
      </c>
      <c r="L20" s="56"/>
      <c r="M20" s="56"/>
      <c r="N20" s="56"/>
      <c r="O20" s="56"/>
    </row>
    <row r="21" spans="1:15" ht="12.75" customHeight="1" x14ac:dyDescent="0.3">
      <c r="A21" s="14" t="s">
        <v>571</v>
      </c>
      <c r="B21" s="112" t="s">
        <v>572</v>
      </c>
      <c r="C21" s="113"/>
      <c r="D21" s="113"/>
      <c r="E21" s="113"/>
      <c r="F21" s="113"/>
      <c r="G21" s="113"/>
      <c r="H21" s="113"/>
      <c r="I21" s="113"/>
      <c r="J21" s="114"/>
      <c r="K21" s="71" t="s">
        <v>136</v>
      </c>
      <c r="L21" s="56"/>
      <c r="M21" s="56"/>
      <c r="N21" s="56"/>
      <c r="O21" s="56"/>
    </row>
    <row r="22" spans="1:15" ht="12.75" customHeight="1" x14ac:dyDescent="0.3">
      <c r="A22" s="14" t="s">
        <v>573</v>
      </c>
      <c r="B22" s="112" t="s">
        <v>574</v>
      </c>
      <c r="C22" s="113"/>
      <c r="D22" s="113"/>
      <c r="E22" s="113"/>
      <c r="F22" s="113"/>
      <c r="G22" s="113"/>
      <c r="H22" s="113"/>
      <c r="I22" s="113"/>
      <c r="J22" s="114"/>
      <c r="K22" s="71" t="s">
        <v>575</v>
      </c>
      <c r="L22" s="56"/>
      <c r="M22" s="56"/>
      <c r="N22" s="56"/>
      <c r="O22" s="56"/>
    </row>
    <row r="23" spans="1:15" ht="12.75" customHeight="1" x14ac:dyDescent="0.3">
      <c r="A23" s="14" t="s">
        <v>576</v>
      </c>
      <c r="B23" s="112" t="s">
        <v>577</v>
      </c>
      <c r="C23" s="113"/>
      <c r="D23" s="113"/>
      <c r="E23" s="113"/>
      <c r="F23" s="113"/>
      <c r="G23" s="113"/>
      <c r="H23" s="113"/>
      <c r="I23" s="113"/>
      <c r="J23" s="114"/>
      <c r="K23" s="71" t="s">
        <v>51</v>
      </c>
      <c r="L23" s="56"/>
      <c r="M23" s="56"/>
      <c r="N23" s="56"/>
      <c r="O23" s="56"/>
    </row>
    <row r="24" spans="1:15" ht="13.5" customHeight="1" x14ac:dyDescent="0.3">
      <c r="A24" s="14" t="s">
        <v>578</v>
      </c>
      <c r="B24" s="169" t="s">
        <v>579</v>
      </c>
      <c r="C24" s="170"/>
      <c r="D24" s="170"/>
      <c r="E24" s="170"/>
      <c r="F24" s="170"/>
      <c r="G24" s="170"/>
      <c r="H24" s="170"/>
      <c r="I24" s="170"/>
      <c r="J24" s="171"/>
      <c r="K24" s="71" t="s">
        <v>580</v>
      </c>
      <c r="L24" s="56"/>
      <c r="M24" s="56"/>
      <c r="N24" s="56"/>
      <c r="O24" s="56"/>
    </row>
    <row r="25" spans="1:15" ht="32.25" customHeight="1" x14ac:dyDescent="0.3">
      <c r="A25" s="9" t="s">
        <v>850</v>
      </c>
      <c r="B25" s="106" t="s">
        <v>582</v>
      </c>
      <c r="C25" s="107"/>
      <c r="D25" s="107"/>
      <c r="E25" s="107"/>
      <c r="F25" s="107"/>
      <c r="G25" s="107"/>
      <c r="H25" s="107"/>
      <c r="I25" s="107"/>
      <c r="J25" s="108"/>
      <c r="K25" s="71"/>
      <c r="L25" s="56"/>
      <c r="M25" s="56"/>
      <c r="N25" s="56"/>
      <c r="O25" s="56"/>
    </row>
    <row r="26" spans="1:15" ht="12.75" customHeight="1" x14ac:dyDescent="0.3">
      <c r="A26" s="14" t="s">
        <v>851</v>
      </c>
      <c r="B26" s="106" t="s">
        <v>584</v>
      </c>
      <c r="C26" s="107"/>
      <c r="D26" s="107"/>
      <c r="E26" s="107"/>
      <c r="F26" s="107"/>
      <c r="G26" s="107"/>
      <c r="H26" s="107"/>
      <c r="I26" s="107"/>
      <c r="J26" s="108"/>
      <c r="K26" s="71" t="s">
        <v>585</v>
      </c>
      <c r="L26" s="56"/>
      <c r="M26" s="56"/>
      <c r="N26" s="56"/>
      <c r="O26" s="56"/>
    </row>
    <row r="27" spans="1:15" s="58" customFormat="1" ht="13.5" customHeight="1" x14ac:dyDescent="0.3">
      <c r="A27" s="14" t="s">
        <v>852</v>
      </c>
      <c r="B27" s="106" t="s">
        <v>587</v>
      </c>
      <c r="C27" s="107"/>
      <c r="D27" s="107"/>
      <c r="E27" s="107"/>
      <c r="F27" s="107"/>
      <c r="G27" s="107"/>
      <c r="H27" s="107"/>
      <c r="I27" s="107"/>
      <c r="J27" s="108"/>
      <c r="K27" s="71" t="s">
        <v>588</v>
      </c>
      <c r="L27" s="56"/>
      <c r="M27" s="56"/>
      <c r="N27" s="56"/>
      <c r="O27" s="56"/>
    </row>
    <row r="28" spans="1:15" s="58" customFormat="1" ht="14.25" customHeight="1" x14ac:dyDescent="0.3">
      <c r="A28" s="14" t="s">
        <v>853</v>
      </c>
      <c r="B28" s="106" t="s">
        <v>590</v>
      </c>
      <c r="C28" s="107"/>
      <c r="D28" s="107"/>
      <c r="E28" s="107"/>
      <c r="F28" s="107"/>
      <c r="G28" s="107"/>
      <c r="H28" s="107"/>
      <c r="I28" s="107"/>
      <c r="J28" s="108"/>
      <c r="K28" s="71" t="s">
        <v>591</v>
      </c>
      <c r="L28" s="56"/>
      <c r="M28" s="56"/>
      <c r="N28" s="56"/>
      <c r="O28" s="56"/>
    </row>
    <row r="29" spans="1:15" s="58" customFormat="1" ht="222" customHeight="1" x14ac:dyDescent="0.3">
      <c r="A29" s="9" t="s">
        <v>581</v>
      </c>
      <c r="B29" s="106" t="s">
        <v>873</v>
      </c>
      <c r="C29" s="107"/>
      <c r="D29" s="107"/>
      <c r="E29" s="107"/>
      <c r="F29" s="107"/>
      <c r="G29" s="107"/>
      <c r="H29" s="107"/>
      <c r="I29" s="107"/>
      <c r="J29" s="108"/>
      <c r="K29" s="71"/>
      <c r="L29" s="56"/>
      <c r="M29" s="56"/>
      <c r="N29" s="56"/>
      <c r="O29" s="56"/>
    </row>
    <row r="30" spans="1:15" s="58" customFormat="1" ht="14.25" customHeight="1" x14ac:dyDescent="0.3">
      <c r="A30" s="14" t="s">
        <v>583</v>
      </c>
      <c r="B30" s="106" t="s">
        <v>594</v>
      </c>
      <c r="C30" s="107"/>
      <c r="D30" s="107"/>
      <c r="E30" s="107"/>
      <c r="F30" s="107"/>
      <c r="G30" s="107"/>
      <c r="H30" s="107"/>
      <c r="I30" s="107"/>
      <c r="J30" s="108"/>
      <c r="K30" s="71" t="s">
        <v>595</v>
      </c>
      <c r="L30" s="56"/>
      <c r="M30" s="56"/>
      <c r="N30" s="56"/>
      <c r="O30" s="56"/>
    </row>
    <row r="31" spans="1:15" ht="14.25" customHeight="1" x14ac:dyDescent="0.3">
      <c r="A31" s="14" t="s">
        <v>586</v>
      </c>
      <c r="B31" s="106" t="s">
        <v>597</v>
      </c>
      <c r="C31" s="107"/>
      <c r="D31" s="107"/>
      <c r="E31" s="107"/>
      <c r="F31" s="107"/>
      <c r="G31" s="107"/>
      <c r="H31" s="107"/>
      <c r="I31" s="107"/>
      <c r="J31" s="108"/>
      <c r="K31" s="71" t="s">
        <v>595</v>
      </c>
      <c r="L31" s="56"/>
      <c r="M31" s="56"/>
      <c r="N31" s="56"/>
      <c r="O31" s="56"/>
    </row>
    <row r="32" spans="1:15" ht="12.75" customHeight="1" x14ac:dyDescent="0.3">
      <c r="A32" s="14" t="s">
        <v>589</v>
      </c>
      <c r="B32" s="106" t="s">
        <v>599</v>
      </c>
      <c r="C32" s="107"/>
      <c r="D32" s="107"/>
      <c r="E32" s="107"/>
      <c r="F32" s="107"/>
      <c r="G32" s="107"/>
      <c r="H32" s="107"/>
      <c r="I32" s="107"/>
      <c r="J32" s="108"/>
      <c r="K32" s="71" t="s">
        <v>595</v>
      </c>
      <c r="L32" s="56"/>
      <c r="M32" s="56"/>
      <c r="N32" s="56"/>
      <c r="O32" s="56"/>
    </row>
    <row r="33" spans="1:15" ht="12.75" customHeight="1" x14ac:dyDescent="0.3">
      <c r="A33" s="14" t="s">
        <v>854</v>
      </c>
      <c r="B33" s="106" t="s">
        <v>600</v>
      </c>
      <c r="C33" s="107"/>
      <c r="D33" s="107"/>
      <c r="E33" s="107"/>
      <c r="F33" s="107"/>
      <c r="G33" s="107"/>
      <c r="H33" s="107"/>
      <c r="I33" s="107"/>
      <c r="J33" s="108"/>
      <c r="K33" s="71" t="s">
        <v>595</v>
      </c>
      <c r="L33" s="56"/>
      <c r="M33" s="56"/>
      <c r="N33" s="56"/>
      <c r="O33" s="56"/>
    </row>
    <row r="34" spans="1:15" ht="12.75" customHeight="1" x14ac:dyDescent="0.3">
      <c r="A34" s="14" t="s">
        <v>855</v>
      </c>
      <c r="B34" s="106" t="s">
        <v>601</v>
      </c>
      <c r="C34" s="107"/>
      <c r="D34" s="107"/>
      <c r="E34" s="107"/>
      <c r="F34" s="107"/>
      <c r="G34" s="107"/>
      <c r="H34" s="107"/>
      <c r="I34" s="107"/>
      <c r="J34" s="108"/>
      <c r="K34" s="71" t="s">
        <v>602</v>
      </c>
      <c r="L34" s="56"/>
      <c r="M34" s="56"/>
      <c r="N34" s="56"/>
      <c r="O34" s="56"/>
    </row>
    <row r="35" spans="1:15" ht="12.75" customHeight="1" x14ac:dyDescent="0.3">
      <c r="A35" s="14" t="s">
        <v>856</v>
      </c>
      <c r="B35" s="106" t="s">
        <v>603</v>
      </c>
      <c r="C35" s="107"/>
      <c r="D35" s="107"/>
      <c r="E35" s="107"/>
      <c r="F35" s="107"/>
      <c r="G35" s="107"/>
      <c r="H35" s="107"/>
      <c r="I35" s="107"/>
      <c r="J35" s="108"/>
      <c r="K35" s="71" t="s">
        <v>604</v>
      </c>
      <c r="L35" s="56"/>
      <c r="M35" s="56"/>
      <c r="N35" s="56"/>
      <c r="O35" s="56"/>
    </row>
    <row r="36" spans="1:15" ht="60.75" customHeight="1" x14ac:dyDescent="0.3">
      <c r="A36" s="9" t="s">
        <v>592</v>
      </c>
      <c r="B36" s="106" t="s">
        <v>874</v>
      </c>
      <c r="C36" s="107"/>
      <c r="D36" s="107"/>
      <c r="E36" s="107"/>
      <c r="F36" s="107"/>
      <c r="G36" s="107"/>
      <c r="H36" s="107"/>
      <c r="I36" s="107"/>
      <c r="J36" s="108"/>
      <c r="K36" s="71"/>
      <c r="L36" s="56"/>
      <c r="M36" s="56"/>
      <c r="N36" s="56"/>
      <c r="O36" s="56"/>
    </row>
    <row r="37" spans="1:15" ht="12.75" customHeight="1" x14ac:dyDescent="0.3">
      <c r="A37" s="14" t="s">
        <v>593</v>
      </c>
      <c r="B37" s="106" t="s">
        <v>607</v>
      </c>
      <c r="C37" s="107"/>
      <c r="D37" s="107"/>
      <c r="E37" s="107"/>
      <c r="F37" s="107"/>
      <c r="G37" s="107"/>
      <c r="H37" s="107"/>
      <c r="I37" s="107"/>
      <c r="J37" s="108"/>
      <c r="K37" s="71" t="s">
        <v>89</v>
      </c>
      <c r="L37" s="56"/>
      <c r="M37" s="56"/>
      <c r="N37" s="56"/>
      <c r="O37" s="56"/>
    </row>
    <row r="38" spans="1:15" ht="14.25" customHeight="1" x14ac:dyDescent="0.3">
      <c r="A38" s="14" t="s">
        <v>596</v>
      </c>
      <c r="B38" s="106" t="s">
        <v>609</v>
      </c>
      <c r="C38" s="107"/>
      <c r="D38" s="107"/>
      <c r="E38" s="107"/>
      <c r="F38" s="107"/>
      <c r="G38" s="107"/>
      <c r="H38" s="107"/>
      <c r="I38" s="107"/>
      <c r="J38" s="108"/>
      <c r="K38" s="71" t="s">
        <v>806</v>
      </c>
      <c r="L38" s="56"/>
      <c r="M38" s="56"/>
      <c r="N38" s="56"/>
      <c r="O38" s="56"/>
    </row>
    <row r="39" spans="1:15" ht="12.75" customHeight="1" x14ac:dyDescent="0.3">
      <c r="A39" s="14" t="s">
        <v>598</v>
      </c>
      <c r="B39" s="106" t="s">
        <v>611</v>
      </c>
      <c r="C39" s="107"/>
      <c r="D39" s="107"/>
      <c r="E39" s="107"/>
      <c r="F39" s="107"/>
      <c r="G39" s="107"/>
      <c r="H39" s="107"/>
      <c r="I39" s="107"/>
      <c r="J39" s="108"/>
      <c r="K39" s="71" t="s">
        <v>807</v>
      </c>
      <c r="L39" s="56"/>
      <c r="M39" s="56"/>
      <c r="N39" s="56"/>
      <c r="O39" s="56"/>
    </row>
    <row r="40" spans="1:15" ht="46.5" customHeight="1" x14ac:dyDescent="0.3">
      <c r="A40" s="9" t="s">
        <v>605</v>
      </c>
      <c r="B40" s="106" t="s">
        <v>875</v>
      </c>
      <c r="C40" s="107"/>
      <c r="D40" s="107"/>
      <c r="E40" s="107"/>
      <c r="F40" s="107"/>
      <c r="G40" s="107"/>
      <c r="H40" s="107"/>
      <c r="I40" s="107"/>
      <c r="J40" s="108"/>
      <c r="K40" s="71"/>
      <c r="L40" s="56"/>
      <c r="M40" s="56"/>
      <c r="N40" s="56"/>
      <c r="O40" s="56"/>
    </row>
    <row r="41" spans="1:15" ht="12.75" customHeight="1" x14ac:dyDescent="0.3">
      <c r="A41" s="14" t="s">
        <v>606</v>
      </c>
      <c r="B41" s="106" t="s">
        <v>607</v>
      </c>
      <c r="C41" s="107"/>
      <c r="D41" s="107"/>
      <c r="E41" s="107"/>
      <c r="F41" s="107"/>
      <c r="G41" s="107"/>
      <c r="H41" s="107"/>
      <c r="I41" s="107"/>
      <c r="J41" s="108"/>
      <c r="K41" s="71" t="s">
        <v>614</v>
      </c>
      <c r="L41" s="56"/>
      <c r="M41" s="56"/>
      <c r="N41" s="56"/>
      <c r="O41" s="56"/>
    </row>
    <row r="42" spans="1:15" ht="14.25" customHeight="1" x14ac:dyDescent="0.3">
      <c r="A42" s="14" t="s">
        <v>608</v>
      </c>
      <c r="B42" s="106" t="s">
        <v>609</v>
      </c>
      <c r="C42" s="107"/>
      <c r="D42" s="107"/>
      <c r="E42" s="107"/>
      <c r="F42" s="107"/>
      <c r="G42" s="107"/>
      <c r="H42" s="107"/>
      <c r="I42" s="107"/>
      <c r="J42" s="108"/>
      <c r="K42" s="71" t="s">
        <v>528</v>
      </c>
      <c r="L42" s="56"/>
      <c r="M42" s="56"/>
      <c r="N42" s="56"/>
      <c r="O42" s="56"/>
    </row>
    <row r="43" spans="1:15" ht="12.75" customHeight="1" x14ac:dyDescent="0.3">
      <c r="A43" s="14" t="s">
        <v>610</v>
      </c>
      <c r="B43" s="106" t="s">
        <v>611</v>
      </c>
      <c r="C43" s="107"/>
      <c r="D43" s="107"/>
      <c r="E43" s="107"/>
      <c r="F43" s="107"/>
      <c r="G43" s="107"/>
      <c r="H43" s="107"/>
      <c r="I43" s="107"/>
      <c r="J43" s="108"/>
      <c r="K43" s="71" t="s">
        <v>173</v>
      </c>
      <c r="L43" s="56"/>
      <c r="M43" s="56"/>
      <c r="N43" s="56"/>
      <c r="O43" s="56"/>
    </row>
    <row r="44" spans="1:15" ht="52.5" customHeight="1" x14ac:dyDescent="0.3">
      <c r="A44" s="9" t="s">
        <v>612</v>
      </c>
      <c r="B44" s="106" t="s">
        <v>618</v>
      </c>
      <c r="C44" s="107"/>
      <c r="D44" s="107"/>
      <c r="E44" s="107"/>
      <c r="F44" s="107"/>
      <c r="G44" s="107"/>
      <c r="H44" s="107"/>
      <c r="I44" s="107"/>
      <c r="J44" s="108"/>
      <c r="K44" s="71"/>
      <c r="L44" s="56"/>
      <c r="M44" s="56"/>
      <c r="N44" s="56"/>
      <c r="O44" s="56"/>
    </row>
    <row r="45" spans="1:15" ht="15" customHeight="1" x14ac:dyDescent="0.3">
      <c r="A45" s="14" t="s">
        <v>613</v>
      </c>
      <c r="B45" s="106" t="s">
        <v>619</v>
      </c>
      <c r="C45" s="107"/>
      <c r="D45" s="107"/>
      <c r="E45" s="107"/>
      <c r="F45" s="107"/>
      <c r="G45" s="107"/>
      <c r="H45" s="107"/>
      <c r="I45" s="107"/>
      <c r="J45" s="108"/>
      <c r="K45" s="71" t="s">
        <v>173</v>
      </c>
      <c r="L45" s="56"/>
      <c r="M45" s="56"/>
      <c r="N45" s="56"/>
      <c r="O45" s="56"/>
    </row>
    <row r="46" spans="1:15" ht="12.75" customHeight="1" x14ac:dyDescent="0.3">
      <c r="A46" s="14" t="s">
        <v>615</v>
      </c>
      <c r="B46" s="106" t="s">
        <v>620</v>
      </c>
      <c r="C46" s="107"/>
      <c r="D46" s="107"/>
      <c r="E46" s="107"/>
      <c r="F46" s="107"/>
      <c r="G46" s="107"/>
      <c r="H46" s="107"/>
      <c r="I46" s="107"/>
      <c r="J46" s="108"/>
      <c r="K46" s="71" t="s">
        <v>575</v>
      </c>
      <c r="L46" s="56"/>
      <c r="M46" s="56"/>
      <c r="N46" s="56"/>
      <c r="O46" s="56"/>
    </row>
    <row r="47" spans="1:15" ht="12.75" customHeight="1" x14ac:dyDescent="0.3">
      <c r="A47" s="14" t="s">
        <v>616</v>
      </c>
      <c r="B47" s="106" t="s">
        <v>621</v>
      </c>
      <c r="C47" s="107"/>
      <c r="D47" s="107"/>
      <c r="E47" s="107"/>
      <c r="F47" s="107"/>
      <c r="G47" s="107"/>
      <c r="H47" s="107"/>
      <c r="I47" s="107"/>
      <c r="J47" s="108"/>
      <c r="K47" s="71" t="s">
        <v>622</v>
      </c>
      <c r="L47" s="56"/>
      <c r="M47" s="56"/>
      <c r="N47" s="56"/>
      <c r="O47" s="56"/>
    </row>
    <row r="48" spans="1:15" ht="16.5" customHeight="1" x14ac:dyDescent="0.3">
      <c r="A48" s="14" t="s">
        <v>857</v>
      </c>
      <c r="B48" s="106" t="s">
        <v>623</v>
      </c>
      <c r="C48" s="107"/>
      <c r="D48" s="107"/>
      <c r="E48" s="107"/>
      <c r="F48" s="107"/>
      <c r="G48" s="107"/>
      <c r="H48" s="107"/>
      <c r="I48" s="107"/>
      <c r="J48" s="108"/>
      <c r="K48" s="71" t="s">
        <v>622</v>
      </c>
      <c r="L48" s="56"/>
      <c r="M48" s="56"/>
      <c r="N48" s="56"/>
      <c r="O48" s="56"/>
    </row>
    <row r="49" spans="1:15" ht="85.5" customHeight="1" x14ac:dyDescent="0.3">
      <c r="A49" s="90" t="s">
        <v>617</v>
      </c>
      <c r="B49" s="106" t="s">
        <v>889</v>
      </c>
      <c r="C49" s="107"/>
      <c r="D49" s="107"/>
      <c r="E49" s="107"/>
      <c r="F49" s="107"/>
      <c r="G49" s="107"/>
      <c r="H49" s="107"/>
      <c r="I49" s="107"/>
      <c r="J49" s="108"/>
      <c r="K49" s="71" t="s">
        <v>890</v>
      </c>
      <c r="L49" s="56"/>
      <c r="M49" s="56"/>
      <c r="N49" s="56"/>
      <c r="O49" s="56"/>
    </row>
    <row r="50" spans="1:15" ht="54" customHeight="1" x14ac:dyDescent="0.3">
      <c r="A50" s="9" t="s">
        <v>624</v>
      </c>
      <c r="B50" s="106" t="s">
        <v>626</v>
      </c>
      <c r="C50" s="107"/>
      <c r="D50" s="107"/>
      <c r="E50" s="107"/>
      <c r="F50" s="107"/>
      <c r="G50" s="107"/>
      <c r="H50" s="107"/>
      <c r="I50" s="107"/>
      <c r="J50" s="108"/>
      <c r="K50" s="71" t="s">
        <v>255</v>
      </c>
      <c r="L50" s="56"/>
      <c r="M50" s="56"/>
      <c r="N50" s="56"/>
      <c r="O50" s="56"/>
    </row>
    <row r="51" spans="1:15" ht="93" customHeight="1" x14ac:dyDescent="0.3">
      <c r="A51" s="9" t="s">
        <v>625</v>
      </c>
      <c r="B51" s="106" t="s">
        <v>876</v>
      </c>
      <c r="C51" s="107"/>
      <c r="D51" s="107"/>
      <c r="E51" s="107"/>
      <c r="F51" s="107"/>
      <c r="G51" s="107"/>
      <c r="H51" s="107"/>
      <c r="I51" s="107"/>
      <c r="J51" s="108"/>
      <c r="K51" s="71"/>
      <c r="L51" s="56"/>
      <c r="M51" s="56"/>
      <c r="N51" s="56"/>
      <c r="O51" s="56"/>
    </row>
    <row r="52" spans="1:15" x14ac:dyDescent="0.3">
      <c r="A52" s="14" t="s">
        <v>858</v>
      </c>
      <c r="B52" s="106" t="s">
        <v>628</v>
      </c>
      <c r="C52" s="107"/>
      <c r="D52" s="107"/>
      <c r="E52" s="107"/>
      <c r="F52" s="107"/>
      <c r="G52" s="107"/>
      <c r="H52" s="107"/>
      <c r="I52" s="107"/>
      <c r="J52" s="108"/>
      <c r="K52" s="71" t="s">
        <v>2</v>
      </c>
      <c r="L52" s="56"/>
      <c r="M52" s="56"/>
      <c r="N52" s="56"/>
      <c r="O52" s="56"/>
    </row>
    <row r="53" spans="1:15" x14ac:dyDescent="0.3">
      <c r="A53" s="14" t="s">
        <v>859</v>
      </c>
      <c r="B53" s="106" t="s">
        <v>629</v>
      </c>
      <c r="C53" s="107"/>
      <c r="D53" s="107"/>
      <c r="E53" s="107"/>
      <c r="F53" s="107"/>
      <c r="G53" s="107"/>
      <c r="H53" s="107"/>
      <c r="I53" s="107"/>
      <c r="J53" s="108"/>
      <c r="K53" s="71" t="s">
        <v>630</v>
      </c>
      <c r="L53" s="56"/>
      <c r="M53" s="56"/>
      <c r="N53" s="56"/>
      <c r="O53" s="56"/>
    </row>
    <row r="54" spans="1:15" x14ac:dyDescent="0.3">
      <c r="A54" s="14" t="s">
        <v>860</v>
      </c>
      <c r="B54" s="106" t="s">
        <v>631</v>
      </c>
      <c r="C54" s="107"/>
      <c r="D54" s="107"/>
      <c r="E54" s="107"/>
      <c r="F54" s="107"/>
      <c r="G54" s="107"/>
      <c r="H54" s="107"/>
      <c r="I54" s="107"/>
      <c r="J54" s="108"/>
      <c r="K54" s="71" t="s">
        <v>630</v>
      </c>
      <c r="L54" s="56"/>
      <c r="M54" s="56"/>
      <c r="N54" s="56"/>
      <c r="O54" s="56"/>
    </row>
    <row r="55" spans="1:15" x14ac:dyDescent="0.3">
      <c r="A55" s="14" t="s">
        <v>861</v>
      </c>
      <c r="B55" s="106" t="s">
        <v>632</v>
      </c>
      <c r="C55" s="107"/>
      <c r="D55" s="107"/>
      <c r="E55" s="107"/>
      <c r="F55" s="107"/>
      <c r="G55" s="107"/>
      <c r="H55" s="107"/>
      <c r="I55" s="107"/>
      <c r="J55" s="108"/>
      <c r="K55" s="71" t="s">
        <v>5</v>
      </c>
      <c r="L55" s="56"/>
      <c r="M55" s="56"/>
      <c r="N55" s="56"/>
      <c r="O55" s="56"/>
    </row>
    <row r="56" spans="1:15" ht="105" customHeight="1" x14ac:dyDescent="0.3">
      <c r="A56" s="9" t="s">
        <v>627</v>
      </c>
      <c r="B56" s="106" t="s">
        <v>877</v>
      </c>
      <c r="C56" s="107"/>
      <c r="D56" s="107"/>
      <c r="E56" s="107"/>
      <c r="F56" s="107"/>
      <c r="G56" s="107"/>
      <c r="H56" s="107"/>
      <c r="I56" s="107"/>
      <c r="J56" s="108"/>
      <c r="K56" s="71" t="s">
        <v>141</v>
      </c>
      <c r="L56" s="56"/>
      <c r="M56" s="56"/>
      <c r="N56" s="56"/>
      <c r="O56" s="56"/>
    </row>
    <row r="57" spans="1:15" ht="58.5" customHeight="1" x14ac:dyDescent="0.3">
      <c r="A57" s="9" t="s">
        <v>633</v>
      </c>
      <c r="B57" s="106" t="s">
        <v>635</v>
      </c>
      <c r="C57" s="107"/>
      <c r="D57" s="107"/>
      <c r="E57" s="107"/>
      <c r="F57" s="107"/>
      <c r="G57" s="107"/>
      <c r="H57" s="107"/>
      <c r="I57" s="107"/>
      <c r="J57" s="108"/>
      <c r="K57" s="71" t="s">
        <v>174</v>
      </c>
      <c r="L57" s="56"/>
      <c r="M57" s="56"/>
      <c r="N57" s="56"/>
      <c r="O57" s="56"/>
    </row>
    <row r="58" spans="1:15" ht="54.75" customHeight="1" x14ac:dyDescent="0.3">
      <c r="A58" s="9" t="s">
        <v>634</v>
      </c>
      <c r="B58" s="106" t="s">
        <v>637</v>
      </c>
      <c r="C58" s="107"/>
      <c r="D58" s="107"/>
      <c r="E58" s="107"/>
      <c r="F58" s="107"/>
      <c r="G58" s="107"/>
      <c r="H58" s="107"/>
      <c r="I58" s="107"/>
      <c r="J58" s="108"/>
      <c r="K58" s="71" t="s">
        <v>72</v>
      </c>
      <c r="L58" s="56"/>
      <c r="M58" s="56"/>
      <c r="N58" s="56"/>
      <c r="O58" s="56"/>
    </row>
    <row r="59" spans="1:15" ht="47.25" customHeight="1" x14ac:dyDescent="0.3">
      <c r="A59" s="9" t="s">
        <v>636</v>
      </c>
      <c r="B59" s="133" t="s">
        <v>758</v>
      </c>
      <c r="C59" s="134"/>
      <c r="D59" s="134"/>
      <c r="E59" s="134"/>
      <c r="F59" s="134"/>
      <c r="G59" s="134"/>
      <c r="H59" s="134"/>
      <c r="I59" s="134"/>
      <c r="J59" s="135"/>
      <c r="K59" s="27" t="s">
        <v>562</v>
      </c>
      <c r="L59" s="56"/>
      <c r="M59" s="56"/>
      <c r="N59" s="56"/>
      <c r="O59" s="56"/>
    </row>
    <row r="60" spans="1:15" ht="97.5" customHeight="1" x14ac:dyDescent="0.3">
      <c r="A60" s="9" t="s">
        <v>638</v>
      </c>
      <c r="B60" s="106" t="s">
        <v>878</v>
      </c>
      <c r="C60" s="107"/>
      <c r="D60" s="107"/>
      <c r="E60" s="107"/>
      <c r="F60" s="107"/>
      <c r="G60" s="107"/>
      <c r="H60" s="107"/>
      <c r="I60" s="107"/>
      <c r="J60" s="108"/>
      <c r="K60" s="71"/>
      <c r="L60" s="56"/>
      <c r="M60" s="56"/>
      <c r="N60" s="56"/>
      <c r="O60" s="56"/>
    </row>
    <row r="61" spans="1:15" ht="12.75" customHeight="1" x14ac:dyDescent="0.3">
      <c r="A61" s="59" t="s">
        <v>862</v>
      </c>
      <c r="B61" s="106" t="s">
        <v>551</v>
      </c>
      <c r="C61" s="107"/>
      <c r="D61" s="107"/>
      <c r="E61" s="107"/>
      <c r="F61" s="107"/>
      <c r="G61" s="107"/>
      <c r="H61" s="107"/>
      <c r="I61" s="107"/>
      <c r="J61" s="108"/>
      <c r="K61" s="71" t="s">
        <v>639</v>
      </c>
      <c r="L61" s="56"/>
      <c r="M61" s="56"/>
      <c r="N61" s="56"/>
      <c r="O61" s="56"/>
    </row>
    <row r="62" spans="1:15" ht="12.75" customHeight="1" x14ac:dyDescent="0.3">
      <c r="A62" s="59" t="s">
        <v>863</v>
      </c>
      <c r="B62" s="106" t="s">
        <v>640</v>
      </c>
      <c r="C62" s="107"/>
      <c r="D62" s="107"/>
      <c r="E62" s="107"/>
      <c r="F62" s="107"/>
      <c r="G62" s="107"/>
      <c r="H62" s="107"/>
      <c r="I62" s="107"/>
      <c r="J62" s="108"/>
      <c r="K62" s="71" t="s">
        <v>641</v>
      </c>
      <c r="L62" s="56"/>
      <c r="M62" s="56"/>
      <c r="N62" s="56"/>
      <c r="O62" s="56"/>
    </row>
    <row r="63" spans="1:15" ht="26.25" customHeight="1" x14ac:dyDescent="0.3">
      <c r="A63" s="60"/>
      <c r="B63" s="172" t="s">
        <v>864</v>
      </c>
      <c r="C63" s="173"/>
      <c r="D63" s="173"/>
      <c r="E63" s="173"/>
      <c r="F63" s="173"/>
      <c r="G63" s="173"/>
      <c r="H63" s="173"/>
      <c r="I63" s="173"/>
      <c r="J63" s="174"/>
      <c r="K63" s="61"/>
      <c r="L63" s="62"/>
      <c r="M63" s="62"/>
      <c r="N63" s="62"/>
      <c r="O63" s="62"/>
    </row>
  </sheetData>
  <mergeCells count="61">
    <mergeCell ref="B59:J59"/>
    <mergeCell ref="B60:J60"/>
    <mergeCell ref="B61:J61"/>
    <mergeCell ref="B62:J62"/>
    <mergeCell ref="B63:J63"/>
    <mergeCell ref="B46:J46"/>
    <mergeCell ref="B58:J58"/>
    <mergeCell ref="B50:J50"/>
    <mergeCell ref="B51:J51"/>
    <mergeCell ref="B52:J52"/>
    <mergeCell ref="B53:J53"/>
    <mergeCell ref="B54:J54"/>
    <mergeCell ref="B55:J55"/>
    <mergeCell ref="B56:J56"/>
    <mergeCell ref="B57:J57"/>
    <mergeCell ref="B47:J47"/>
    <mergeCell ref="B48:J48"/>
    <mergeCell ref="B49:J49"/>
    <mergeCell ref="B39:J39"/>
    <mergeCell ref="B40:J40"/>
    <mergeCell ref="B43:J43"/>
    <mergeCell ref="B44:J44"/>
    <mergeCell ref="B45:J45"/>
    <mergeCell ref="B42:J42"/>
    <mergeCell ref="B41:J41"/>
    <mergeCell ref="B34:J34"/>
    <mergeCell ref="B35:J35"/>
    <mergeCell ref="B36:J36"/>
    <mergeCell ref="B37:J37"/>
    <mergeCell ref="B38:J38"/>
    <mergeCell ref="B30:J30"/>
    <mergeCell ref="B31:J31"/>
    <mergeCell ref="B32:J32"/>
    <mergeCell ref="B33:J33"/>
    <mergeCell ref="B19:J19"/>
    <mergeCell ref="B29:J29"/>
    <mergeCell ref="B20:J20"/>
    <mergeCell ref="B21:J21"/>
    <mergeCell ref="B22:J22"/>
    <mergeCell ref="B23:J23"/>
    <mergeCell ref="B24:J24"/>
    <mergeCell ref="B25:J25"/>
    <mergeCell ref="B26:J26"/>
    <mergeCell ref="B27:J27"/>
    <mergeCell ref="B28:J28"/>
    <mergeCell ref="B18:J18"/>
    <mergeCell ref="B7:J7"/>
    <mergeCell ref="B3:J3"/>
    <mergeCell ref="B4:J4"/>
    <mergeCell ref="B5:J5"/>
    <mergeCell ref="B6:J6"/>
    <mergeCell ref="B13:J13"/>
    <mergeCell ref="B14:J14"/>
    <mergeCell ref="B15:J15"/>
    <mergeCell ref="B16:J16"/>
    <mergeCell ref="B17:J17"/>
    <mergeCell ref="B8:J8"/>
    <mergeCell ref="B9:J9"/>
    <mergeCell ref="B10:J10"/>
    <mergeCell ref="B11:J11"/>
    <mergeCell ref="B12:J12"/>
  </mergeCells>
  <phoneticPr fontId="12" type="noConversion"/>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zoomScale="108" zoomScaleNormal="108" workbookViewId="0">
      <selection activeCell="B1" sqref="B1"/>
    </sheetView>
  </sheetViews>
  <sheetFormatPr defaultColWidth="9.09765625" defaultRowHeight="13" x14ac:dyDescent="0.3"/>
  <cols>
    <col min="1" max="1" width="6.69921875" style="39" customWidth="1"/>
    <col min="2" max="2" width="35.69921875" style="39" customWidth="1"/>
    <col min="3" max="6" width="9.09765625" style="39"/>
    <col min="7" max="7" width="6.59765625" style="39" customWidth="1"/>
    <col min="8" max="8" width="9.09765625" style="39"/>
    <col min="9" max="9" width="6.8984375" style="39" customWidth="1"/>
    <col min="10" max="10" width="1.296875" style="39" hidden="1" customWidth="1"/>
    <col min="11" max="11" width="13.09765625" style="26" customWidth="1"/>
    <col min="12" max="12" width="6.296875" style="78" customWidth="1"/>
    <col min="13" max="14" width="9.09765625" style="39"/>
    <col min="15" max="15" width="13.69921875" style="39" customWidth="1"/>
    <col min="16" max="16384" width="9.09765625" style="39"/>
  </cols>
  <sheetData>
    <row r="1" spans="1:15" ht="22.5" x14ac:dyDescent="0.3">
      <c r="A1" s="5"/>
      <c r="B1" s="6" t="s">
        <v>892</v>
      </c>
      <c r="C1" s="68"/>
      <c r="D1" s="68"/>
      <c r="E1" s="68"/>
      <c r="F1" s="68"/>
      <c r="G1" s="68"/>
      <c r="H1" s="68"/>
      <c r="I1" s="68"/>
      <c r="J1" s="68"/>
      <c r="K1" s="24"/>
      <c r="L1" s="3"/>
      <c r="M1" s="8"/>
      <c r="N1" s="6" t="s">
        <v>127</v>
      </c>
    </row>
    <row r="2" spans="1:15" x14ac:dyDescent="0.3">
      <c r="A2" s="1"/>
      <c r="B2" s="2"/>
      <c r="C2" s="2"/>
      <c r="D2" s="2"/>
      <c r="E2" s="2"/>
      <c r="F2" s="2"/>
      <c r="G2" s="2"/>
      <c r="H2" s="2"/>
      <c r="I2" s="2"/>
      <c r="J2" s="2"/>
      <c r="K2" s="24"/>
      <c r="L2" s="3"/>
      <c r="M2" s="4"/>
      <c r="N2" s="4"/>
      <c r="O2" s="4"/>
    </row>
    <row r="3" spans="1:15" ht="52" x14ac:dyDescent="0.3">
      <c r="A3" s="9" t="s">
        <v>142</v>
      </c>
      <c r="B3" s="115" t="s">
        <v>143</v>
      </c>
      <c r="C3" s="116"/>
      <c r="D3" s="116"/>
      <c r="E3" s="116"/>
      <c r="F3" s="116"/>
      <c r="G3" s="116"/>
      <c r="H3" s="116"/>
      <c r="I3" s="116"/>
      <c r="J3" s="116"/>
      <c r="K3" s="70" t="s">
        <v>144</v>
      </c>
      <c r="L3" s="70" t="s">
        <v>145</v>
      </c>
      <c r="M3" s="70" t="s">
        <v>169</v>
      </c>
      <c r="N3" s="70" t="s">
        <v>170</v>
      </c>
      <c r="O3" s="70" t="s">
        <v>146</v>
      </c>
    </row>
    <row r="4" spans="1:15" x14ac:dyDescent="0.3">
      <c r="A4" s="10" t="s">
        <v>817</v>
      </c>
      <c r="B4" s="117" t="s">
        <v>147</v>
      </c>
      <c r="C4" s="117"/>
      <c r="D4" s="117"/>
      <c r="E4" s="117"/>
      <c r="F4" s="117"/>
      <c r="G4" s="117"/>
      <c r="H4" s="117"/>
      <c r="I4" s="117"/>
      <c r="J4" s="117"/>
      <c r="K4" s="22"/>
      <c r="L4" s="11"/>
      <c r="M4" s="12"/>
      <c r="N4" s="12"/>
      <c r="O4" s="12"/>
    </row>
    <row r="5" spans="1:15" ht="17.25" customHeight="1" x14ac:dyDescent="0.3">
      <c r="A5" s="9" t="s">
        <v>148</v>
      </c>
      <c r="B5" s="104" t="s">
        <v>149</v>
      </c>
      <c r="C5" s="104"/>
      <c r="D5" s="104"/>
      <c r="E5" s="104"/>
      <c r="F5" s="104"/>
      <c r="G5" s="104"/>
      <c r="H5" s="104"/>
      <c r="I5" s="104"/>
      <c r="J5" s="104"/>
      <c r="K5" s="27"/>
      <c r="L5" s="19"/>
      <c r="M5" s="13"/>
      <c r="N5" s="13"/>
      <c r="O5" s="13"/>
    </row>
    <row r="6" spans="1:15" ht="15.75" customHeight="1" x14ac:dyDescent="0.3">
      <c r="A6" s="9"/>
      <c r="B6" s="111" t="s">
        <v>150</v>
      </c>
      <c r="C6" s="111"/>
      <c r="D6" s="111"/>
      <c r="E6" s="111"/>
      <c r="F6" s="111"/>
      <c r="G6" s="111"/>
      <c r="H6" s="111"/>
      <c r="I6" s="111"/>
      <c r="J6" s="111"/>
      <c r="K6" s="27"/>
      <c r="L6" s="19"/>
      <c r="M6" s="13"/>
      <c r="N6" s="13"/>
      <c r="O6" s="13"/>
    </row>
    <row r="7" spans="1:15" ht="13.5" customHeight="1" x14ac:dyDescent="0.3">
      <c r="A7" s="9"/>
      <c r="B7" s="111" t="s">
        <v>151</v>
      </c>
      <c r="C7" s="111"/>
      <c r="D7" s="111"/>
      <c r="E7" s="111"/>
      <c r="F7" s="111"/>
      <c r="G7" s="111"/>
      <c r="H7" s="111"/>
      <c r="I7" s="111"/>
      <c r="J7" s="111"/>
      <c r="K7" s="27"/>
      <c r="L7" s="19"/>
      <c r="M7" s="13"/>
      <c r="N7" s="13"/>
      <c r="O7" s="13"/>
    </row>
    <row r="8" spans="1:15" ht="14.25" customHeight="1" x14ac:dyDescent="0.3">
      <c r="A8" s="9"/>
      <c r="B8" s="111" t="s">
        <v>122</v>
      </c>
      <c r="C8" s="111"/>
      <c r="D8" s="111"/>
      <c r="E8" s="111"/>
      <c r="F8" s="111"/>
      <c r="G8" s="111"/>
      <c r="H8" s="111"/>
      <c r="I8" s="111"/>
      <c r="J8" s="111"/>
      <c r="K8" s="27"/>
      <c r="L8" s="19"/>
      <c r="M8" s="13"/>
      <c r="N8" s="13"/>
      <c r="O8" s="13"/>
    </row>
    <row r="9" spans="1:15" ht="27.75" customHeight="1" x14ac:dyDescent="0.3">
      <c r="A9" s="9"/>
      <c r="B9" s="109" t="s">
        <v>128</v>
      </c>
      <c r="C9" s="109"/>
      <c r="D9" s="109"/>
      <c r="E9" s="109"/>
      <c r="F9" s="109"/>
      <c r="G9" s="109"/>
      <c r="H9" s="109"/>
      <c r="I9" s="109"/>
      <c r="J9" s="109"/>
      <c r="K9" s="27"/>
      <c r="L9" s="19"/>
      <c r="M9" s="13"/>
      <c r="N9" s="13"/>
      <c r="O9" s="13"/>
    </row>
    <row r="10" spans="1:15" x14ac:dyDescent="0.3">
      <c r="A10" s="14" t="s">
        <v>153</v>
      </c>
      <c r="B10" s="110" t="s">
        <v>129</v>
      </c>
      <c r="C10" s="110"/>
      <c r="D10" s="110"/>
      <c r="E10" s="110"/>
      <c r="F10" s="110"/>
      <c r="G10" s="110"/>
      <c r="H10" s="110"/>
      <c r="I10" s="110"/>
      <c r="J10" s="110"/>
      <c r="K10" s="27" t="s">
        <v>154</v>
      </c>
      <c r="L10" s="19"/>
      <c r="M10" s="13"/>
      <c r="N10" s="13"/>
      <c r="O10" s="13"/>
    </row>
    <row r="11" spans="1:15" x14ac:dyDescent="0.3">
      <c r="A11" s="14" t="s">
        <v>155</v>
      </c>
      <c r="B11" s="104" t="s">
        <v>130</v>
      </c>
      <c r="C11" s="104"/>
      <c r="D11" s="104"/>
      <c r="E11" s="104"/>
      <c r="F11" s="104"/>
      <c r="G11" s="104"/>
      <c r="H11" s="104"/>
      <c r="I11" s="104"/>
      <c r="J11" s="104"/>
      <c r="K11" s="27" t="s">
        <v>180</v>
      </c>
      <c r="L11" s="19"/>
      <c r="M11" s="13"/>
      <c r="N11" s="13"/>
      <c r="O11" s="13"/>
    </row>
    <row r="12" spans="1:15" x14ac:dyDescent="0.3">
      <c r="A12" s="14" t="s">
        <v>156</v>
      </c>
      <c r="B12" s="104" t="s">
        <v>131</v>
      </c>
      <c r="C12" s="104"/>
      <c r="D12" s="104"/>
      <c r="E12" s="104"/>
      <c r="F12" s="104"/>
      <c r="G12" s="104"/>
      <c r="H12" s="104"/>
      <c r="I12" s="104"/>
      <c r="J12" s="104"/>
      <c r="K12" s="27" t="s">
        <v>157</v>
      </c>
      <c r="L12" s="19"/>
      <c r="M12" s="13"/>
      <c r="N12" s="13"/>
      <c r="O12" s="13"/>
    </row>
    <row r="13" spans="1:15" x14ac:dyDescent="0.3">
      <c r="A13" s="14" t="s">
        <v>158</v>
      </c>
      <c r="B13" s="104" t="s">
        <v>132</v>
      </c>
      <c r="C13" s="104"/>
      <c r="D13" s="104"/>
      <c r="E13" s="104"/>
      <c r="F13" s="104"/>
      <c r="G13" s="104"/>
      <c r="H13" s="104"/>
      <c r="I13" s="104"/>
      <c r="J13" s="104"/>
      <c r="K13" s="27" t="s">
        <v>181</v>
      </c>
      <c r="L13" s="19"/>
      <c r="M13" s="13"/>
      <c r="N13" s="13"/>
      <c r="O13" s="13"/>
    </row>
    <row r="14" spans="1:15" x14ac:dyDescent="0.3">
      <c r="A14" s="9" t="s">
        <v>159</v>
      </c>
      <c r="B14" s="112" t="s">
        <v>160</v>
      </c>
      <c r="C14" s="113"/>
      <c r="D14" s="113"/>
      <c r="E14" s="113"/>
      <c r="F14" s="113"/>
      <c r="G14" s="113"/>
      <c r="H14" s="113"/>
      <c r="I14" s="113"/>
      <c r="J14" s="114"/>
      <c r="K14" s="27"/>
      <c r="L14" s="19"/>
      <c r="M14" s="13"/>
      <c r="N14" s="13"/>
      <c r="O14" s="13"/>
    </row>
    <row r="15" spans="1:15" x14ac:dyDescent="0.3">
      <c r="A15" s="14"/>
      <c r="B15" s="111" t="s">
        <v>150</v>
      </c>
      <c r="C15" s="111"/>
      <c r="D15" s="111"/>
      <c r="E15" s="111"/>
      <c r="F15" s="111"/>
      <c r="G15" s="111"/>
      <c r="H15" s="111"/>
      <c r="I15" s="111"/>
      <c r="J15" s="111"/>
      <c r="K15" s="27"/>
      <c r="L15" s="19"/>
      <c r="M15" s="13"/>
      <c r="N15" s="13"/>
      <c r="O15" s="13"/>
    </row>
    <row r="16" spans="1:15" x14ac:dyDescent="0.3">
      <c r="A16" s="14"/>
      <c r="B16" s="111" t="s">
        <v>151</v>
      </c>
      <c r="C16" s="111"/>
      <c r="D16" s="111"/>
      <c r="E16" s="111"/>
      <c r="F16" s="111"/>
      <c r="G16" s="111"/>
      <c r="H16" s="111"/>
      <c r="I16" s="111"/>
      <c r="J16" s="111"/>
      <c r="K16" s="27"/>
      <c r="L16" s="19"/>
      <c r="M16" s="13"/>
      <c r="N16" s="13"/>
      <c r="O16" s="13"/>
    </row>
    <row r="17" spans="1:15" x14ac:dyDescent="0.3">
      <c r="A17" s="14"/>
      <c r="B17" s="111" t="s">
        <v>152</v>
      </c>
      <c r="C17" s="111"/>
      <c r="D17" s="111"/>
      <c r="E17" s="111"/>
      <c r="F17" s="111"/>
      <c r="G17" s="111"/>
      <c r="H17" s="111"/>
      <c r="I17" s="111"/>
      <c r="J17" s="111"/>
      <c r="K17" s="27"/>
      <c r="L17" s="19"/>
      <c r="M17" s="13"/>
      <c r="N17" s="13"/>
      <c r="O17" s="13"/>
    </row>
    <row r="18" spans="1:15" ht="29.25" customHeight="1" x14ac:dyDescent="0.3">
      <c r="A18" s="14"/>
      <c r="B18" s="111" t="s">
        <v>128</v>
      </c>
      <c r="C18" s="111"/>
      <c r="D18" s="111"/>
      <c r="E18" s="111"/>
      <c r="F18" s="111"/>
      <c r="G18" s="111"/>
      <c r="H18" s="111"/>
      <c r="I18" s="111"/>
      <c r="J18" s="111"/>
      <c r="K18" s="27"/>
      <c r="L18" s="19"/>
      <c r="M18" s="13"/>
      <c r="N18" s="13"/>
      <c r="O18" s="13"/>
    </row>
    <row r="19" spans="1:15" x14ac:dyDescent="0.3">
      <c r="A19" s="14" t="s">
        <v>161</v>
      </c>
      <c r="B19" s="104" t="s">
        <v>129</v>
      </c>
      <c r="C19" s="104"/>
      <c r="D19" s="104"/>
      <c r="E19" s="104"/>
      <c r="F19" s="104"/>
      <c r="G19" s="104"/>
      <c r="H19" s="104"/>
      <c r="I19" s="104"/>
      <c r="J19" s="104"/>
      <c r="K19" s="27" t="s">
        <v>761</v>
      </c>
      <c r="L19" s="19"/>
      <c r="M19" s="13"/>
      <c r="N19" s="13"/>
      <c r="O19" s="13"/>
    </row>
    <row r="20" spans="1:15" x14ac:dyDescent="0.3">
      <c r="A20" s="14" t="s">
        <v>162</v>
      </c>
      <c r="B20" s="104" t="s">
        <v>130</v>
      </c>
      <c r="C20" s="104"/>
      <c r="D20" s="104"/>
      <c r="E20" s="104"/>
      <c r="F20" s="104"/>
      <c r="G20" s="104"/>
      <c r="H20" s="104"/>
      <c r="I20" s="104"/>
      <c r="J20" s="104"/>
      <c r="K20" s="27" t="s">
        <v>100</v>
      </c>
      <c r="L20" s="19"/>
      <c r="M20" s="13"/>
      <c r="N20" s="13"/>
      <c r="O20" s="13"/>
    </row>
    <row r="21" spans="1:15" x14ac:dyDescent="0.3">
      <c r="A21" s="14" t="s">
        <v>163</v>
      </c>
      <c r="B21" s="104" t="s">
        <v>133</v>
      </c>
      <c r="C21" s="104"/>
      <c r="D21" s="104"/>
      <c r="E21" s="104"/>
      <c r="F21" s="104"/>
      <c r="G21" s="104"/>
      <c r="H21" s="104"/>
      <c r="I21" s="104"/>
      <c r="J21" s="104"/>
      <c r="K21" s="27" t="s">
        <v>100</v>
      </c>
      <c r="L21" s="19"/>
      <c r="M21" s="13"/>
      <c r="N21" s="13"/>
      <c r="O21" s="13"/>
    </row>
    <row r="22" spans="1:15" x14ac:dyDescent="0.3">
      <c r="A22" s="14" t="s">
        <v>164</v>
      </c>
      <c r="B22" s="104" t="s">
        <v>132</v>
      </c>
      <c r="C22" s="104"/>
      <c r="D22" s="104"/>
      <c r="E22" s="104"/>
      <c r="F22" s="104"/>
      <c r="G22" s="104"/>
      <c r="H22" s="104"/>
      <c r="I22" s="104"/>
      <c r="J22" s="104"/>
      <c r="K22" s="27" t="s">
        <v>173</v>
      </c>
      <c r="L22" s="19"/>
      <c r="M22" s="13"/>
      <c r="N22" s="13"/>
      <c r="O22" s="13"/>
    </row>
    <row r="23" spans="1:15" x14ac:dyDescent="0.3">
      <c r="A23" s="9" t="s">
        <v>165</v>
      </c>
      <c r="B23" s="104" t="s">
        <v>166</v>
      </c>
      <c r="C23" s="104"/>
      <c r="D23" s="104"/>
      <c r="E23" s="104"/>
      <c r="F23" s="104"/>
      <c r="G23" s="104"/>
      <c r="H23" s="104"/>
      <c r="I23" s="104"/>
      <c r="J23" s="104"/>
      <c r="K23" s="27"/>
      <c r="L23" s="19"/>
      <c r="M23" s="13"/>
      <c r="N23" s="13"/>
      <c r="O23" s="13"/>
    </row>
    <row r="24" spans="1:15" x14ac:dyDescent="0.3">
      <c r="A24" s="14" t="s">
        <v>167</v>
      </c>
      <c r="B24" s="104" t="s">
        <v>123</v>
      </c>
      <c r="C24" s="104"/>
      <c r="D24" s="104"/>
      <c r="E24" s="104"/>
      <c r="F24" s="104"/>
      <c r="G24" s="104"/>
      <c r="H24" s="104"/>
      <c r="I24" s="104"/>
      <c r="J24" s="104"/>
      <c r="K24" s="27" t="s">
        <v>106</v>
      </c>
      <c r="L24" s="19"/>
      <c r="M24" s="13"/>
      <c r="N24" s="13"/>
      <c r="O24" s="13"/>
    </row>
    <row r="25" spans="1:15" x14ac:dyDescent="0.3">
      <c r="A25" s="14" t="s">
        <v>168</v>
      </c>
      <c r="B25" s="104" t="s">
        <v>135</v>
      </c>
      <c r="C25" s="104"/>
      <c r="D25" s="104"/>
      <c r="E25" s="104"/>
      <c r="F25" s="104"/>
      <c r="G25" s="104"/>
      <c r="H25" s="104"/>
      <c r="I25" s="104"/>
      <c r="J25" s="104"/>
      <c r="K25" s="27" t="s">
        <v>136</v>
      </c>
      <c r="L25" s="19"/>
      <c r="M25" s="13"/>
      <c r="N25" s="13"/>
      <c r="O25" s="13"/>
    </row>
    <row r="26" spans="1:15" x14ac:dyDescent="0.3">
      <c r="A26" s="14" t="s">
        <v>134</v>
      </c>
      <c r="B26" s="104" t="s">
        <v>101</v>
      </c>
      <c r="C26" s="104"/>
      <c r="D26" s="104"/>
      <c r="E26" s="104"/>
      <c r="F26" s="104"/>
      <c r="G26" s="104"/>
      <c r="H26" s="104"/>
      <c r="I26" s="104"/>
      <c r="J26" s="104"/>
      <c r="K26" s="27" t="s">
        <v>223</v>
      </c>
      <c r="L26" s="19"/>
      <c r="M26" s="13"/>
      <c r="N26" s="13"/>
      <c r="O26" s="13"/>
    </row>
    <row r="27" spans="1:15" x14ac:dyDescent="0.3">
      <c r="A27" s="14" t="s">
        <v>176</v>
      </c>
      <c r="B27" s="104" t="s">
        <v>177</v>
      </c>
      <c r="C27" s="104"/>
      <c r="D27" s="104"/>
      <c r="E27" s="104"/>
      <c r="F27" s="104"/>
      <c r="G27" s="104"/>
      <c r="H27" s="104"/>
      <c r="I27" s="104"/>
      <c r="J27" s="104"/>
      <c r="K27" s="27" t="s">
        <v>174</v>
      </c>
      <c r="L27" s="19"/>
      <c r="M27" s="13"/>
      <c r="N27" s="13"/>
      <c r="O27" s="13"/>
    </row>
    <row r="28" spans="1:15" ht="43.5" customHeight="1" x14ac:dyDescent="0.3">
      <c r="A28" s="14" t="s">
        <v>184</v>
      </c>
      <c r="B28" s="106" t="s">
        <v>185</v>
      </c>
      <c r="C28" s="107"/>
      <c r="D28" s="107"/>
      <c r="E28" s="107"/>
      <c r="F28" s="107"/>
      <c r="G28" s="107"/>
      <c r="H28" s="107"/>
      <c r="I28" s="107"/>
      <c r="J28" s="72"/>
      <c r="K28" s="27" t="s">
        <v>141</v>
      </c>
      <c r="L28" s="19"/>
      <c r="M28" s="13"/>
      <c r="N28" s="13"/>
      <c r="O28" s="13"/>
    </row>
    <row r="29" spans="1:15" ht="30.75" customHeight="1" x14ac:dyDescent="0.3">
      <c r="A29" s="9" t="s">
        <v>102</v>
      </c>
      <c r="B29" s="106" t="s">
        <v>103</v>
      </c>
      <c r="C29" s="107"/>
      <c r="D29" s="107"/>
      <c r="E29" s="107"/>
      <c r="F29" s="107"/>
      <c r="G29" s="107"/>
      <c r="H29" s="107"/>
      <c r="I29" s="107"/>
      <c r="J29" s="108"/>
      <c r="K29" s="27"/>
      <c r="L29" s="19"/>
      <c r="M29" s="13"/>
      <c r="N29" s="13"/>
      <c r="O29" s="13"/>
    </row>
    <row r="30" spans="1:15" x14ac:dyDescent="0.3">
      <c r="A30" s="14" t="s">
        <v>104</v>
      </c>
      <c r="B30" s="104" t="s">
        <v>105</v>
      </c>
      <c r="C30" s="104"/>
      <c r="D30" s="104"/>
      <c r="E30" s="104"/>
      <c r="F30" s="104"/>
      <c r="G30" s="104"/>
      <c r="H30" s="104"/>
      <c r="I30" s="104"/>
      <c r="J30" s="104"/>
      <c r="K30" s="27" t="s">
        <v>106</v>
      </c>
      <c r="L30" s="19"/>
      <c r="M30" s="13"/>
      <c r="N30" s="13"/>
      <c r="O30" s="13"/>
    </row>
    <row r="31" spans="1:15" x14ac:dyDescent="0.3">
      <c r="A31" s="9" t="s">
        <v>107</v>
      </c>
      <c r="B31" s="105" t="s">
        <v>108</v>
      </c>
      <c r="C31" s="105"/>
      <c r="D31" s="105"/>
      <c r="E31" s="105"/>
      <c r="F31" s="105"/>
      <c r="G31" s="105"/>
      <c r="H31" s="105"/>
      <c r="I31" s="105"/>
      <c r="J31" s="105"/>
      <c r="K31" s="27"/>
      <c r="L31" s="19"/>
      <c r="M31" s="13"/>
      <c r="N31" s="13"/>
      <c r="O31" s="13"/>
    </row>
    <row r="32" spans="1:15" x14ac:dyDescent="0.3">
      <c r="A32" s="14"/>
      <c r="B32" s="105" t="s">
        <v>109</v>
      </c>
      <c r="C32" s="105"/>
      <c r="D32" s="105"/>
      <c r="E32" s="105"/>
      <c r="F32" s="105"/>
      <c r="G32" s="105"/>
      <c r="H32" s="105"/>
      <c r="I32" s="105"/>
      <c r="J32" s="105"/>
      <c r="K32" s="27"/>
      <c r="L32" s="19"/>
      <c r="M32" s="13"/>
      <c r="N32" s="13"/>
      <c r="O32" s="13"/>
    </row>
    <row r="33" spans="1:15" x14ac:dyDescent="0.3">
      <c r="A33" s="14"/>
      <c r="B33" s="105" t="s">
        <v>198</v>
      </c>
      <c r="C33" s="105"/>
      <c r="D33" s="105"/>
      <c r="E33" s="105"/>
      <c r="F33" s="105"/>
      <c r="G33" s="105"/>
      <c r="H33" s="105"/>
      <c r="I33" s="105"/>
      <c r="J33" s="105"/>
      <c r="K33" s="27"/>
      <c r="L33" s="19"/>
      <c r="M33" s="13"/>
      <c r="N33" s="13"/>
      <c r="O33" s="13"/>
    </row>
    <row r="34" spans="1:15" x14ac:dyDescent="0.3">
      <c r="A34" s="14"/>
      <c r="B34" s="105" t="s">
        <v>199</v>
      </c>
      <c r="C34" s="105"/>
      <c r="D34" s="105"/>
      <c r="E34" s="105"/>
      <c r="F34" s="105"/>
      <c r="G34" s="105"/>
      <c r="H34" s="105"/>
      <c r="I34" s="105"/>
      <c r="J34" s="105"/>
      <c r="K34" s="27"/>
      <c r="L34" s="19"/>
      <c r="M34" s="13"/>
      <c r="N34" s="13"/>
      <c r="O34" s="13"/>
    </row>
    <row r="35" spans="1:15" x14ac:dyDescent="0.3">
      <c r="A35" s="14" t="s">
        <v>110</v>
      </c>
      <c r="B35" s="105" t="s">
        <v>111</v>
      </c>
      <c r="C35" s="105"/>
      <c r="D35" s="105"/>
      <c r="E35" s="105"/>
      <c r="F35" s="105"/>
      <c r="G35" s="105"/>
      <c r="H35" s="105"/>
      <c r="I35" s="105"/>
      <c r="J35" s="105"/>
      <c r="K35" s="27" t="s">
        <v>112</v>
      </c>
      <c r="L35" s="19"/>
      <c r="M35" s="13"/>
      <c r="N35" s="13"/>
      <c r="O35" s="13"/>
    </row>
    <row r="36" spans="1:15" x14ac:dyDescent="0.3">
      <c r="A36" s="14" t="s">
        <v>113</v>
      </c>
      <c r="B36" s="105" t="s">
        <v>125</v>
      </c>
      <c r="C36" s="105"/>
      <c r="D36" s="105"/>
      <c r="E36" s="105"/>
      <c r="F36" s="105"/>
      <c r="G36" s="105"/>
      <c r="H36" s="105"/>
      <c r="I36" s="105"/>
      <c r="J36" s="105"/>
      <c r="K36" s="27" t="s">
        <v>112</v>
      </c>
      <c r="L36" s="19"/>
      <c r="M36" s="13"/>
      <c r="N36" s="13"/>
      <c r="O36" s="13"/>
    </row>
    <row r="37" spans="1:15" x14ac:dyDescent="0.3">
      <c r="A37" s="14" t="s">
        <v>114</v>
      </c>
      <c r="B37" s="105" t="s">
        <v>126</v>
      </c>
      <c r="C37" s="105"/>
      <c r="D37" s="105"/>
      <c r="E37" s="105"/>
      <c r="F37" s="105"/>
      <c r="G37" s="105"/>
      <c r="H37" s="105"/>
      <c r="I37" s="105"/>
      <c r="J37" s="105"/>
      <c r="K37" s="27" t="s">
        <v>140</v>
      </c>
      <c r="L37" s="19"/>
      <c r="M37" s="13"/>
      <c r="N37" s="13"/>
      <c r="O37" s="13"/>
    </row>
    <row r="38" spans="1:15" x14ac:dyDescent="0.3">
      <c r="A38" s="14" t="s">
        <v>115</v>
      </c>
      <c r="B38" s="105" t="s">
        <v>116</v>
      </c>
      <c r="C38" s="105"/>
      <c r="D38" s="105"/>
      <c r="E38" s="105"/>
      <c r="F38" s="105"/>
      <c r="G38" s="105"/>
      <c r="H38" s="105"/>
      <c r="I38" s="105"/>
      <c r="J38" s="105"/>
      <c r="K38" s="27" t="s">
        <v>191</v>
      </c>
      <c r="L38" s="19"/>
      <c r="M38" s="13"/>
      <c r="N38" s="13"/>
      <c r="O38" s="13"/>
    </row>
    <row r="39" spans="1:15" x14ac:dyDescent="0.3">
      <c r="A39" s="14" t="s">
        <v>117</v>
      </c>
      <c r="B39" s="105" t="s">
        <v>118</v>
      </c>
      <c r="C39" s="105"/>
      <c r="D39" s="105"/>
      <c r="E39" s="105"/>
      <c r="F39" s="105"/>
      <c r="G39" s="105"/>
      <c r="H39" s="105"/>
      <c r="I39" s="105"/>
      <c r="J39" s="105"/>
      <c r="K39" s="27" t="s">
        <v>762</v>
      </c>
      <c r="L39" s="19"/>
      <c r="M39" s="13"/>
      <c r="N39" s="13"/>
      <c r="O39" s="13"/>
    </row>
    <row r="40" spans="1:15" x14ac:dyDescent="0.3">
      <c r="A40" s="14" t="s">
        <v>119</v>
      </c>
      <c r="B40" s="105" t="s">
        <v>120</v>
      </c>
      <c r="C40" s="105"/>
      <c r="D40" s="105"/>
      <c r="E40" s="105"/>
      <c r="F40" s="105"/>
      <c r="G40" s="105"/>
      <c r="H40" s="105"/>
      <c r="I40" s="105"/>
      <c r="J40" s="105"/>
      <c r="K40" s="27" t="s">
        <v>224</v>
      </c>
      <c r="L40" s="19"/>
      <c r="M40" s="13"/>
      <c r="N40" s="13"/>
      <c r="O40" s="13"/>
    </row>
    <row r="41" spans="1:15" x14ac:dyDescent="0.3">
      <c r="A41" s="14" t="s">
        <v>187</v>
      </c>
      <c r="B41" s="121" t="s">
        <v>186</v>
      </c>
      <c r="C41" s="122"/>
      <c r="D41" s="122"/>
      <c r="E41" s="122"/>
      <c r="F41" s="122"/>
      <c r="G41" s="122"/>
      <c r="H41" s="122"/>
      <c r="I41" s="123"/>
      <c r="J41" s="69"/>
      <c r="K41" s="71" t="s">
        <v>174</v>
      </c>
      <c r="L41" s="19"/>
      <c r="M41" s="13"/>
      <c r="N41" s="13"/>
      <c r="O41" s="13"/>
    </row>
    <row r="42" spans="1:15" x14ac:dyDescent="0.3">
      <c r="A42" s="14" t="s">
        <v>196</v>
      </c>
      <c r="B42" s="106" t="s">
        <v>197</v>
      </c>
      <c r="C42" s="107"/>
      <c r="D42" s="107"/>
      <c r="E42" s="107"/>
      <c r="F42" s="107"/>
      <c r="G42" s="107"/>
      <c r="H42" s="107"/>
      <c r="I42" s="108"/>
      <c r="J42" s="69"/>
      <c r="K42" s="71" t="s">
        <v>225</v>
      </c>
      <c r="L42" s="19"/>
      <c r="M42" s="13"/>
      <c r="N42" s="13"/>
      <c r="O42" s="13"/>
    </row>
    <row r="43" spans="1:15" x14ac:dyDescent="0.3">
      <c r="A43" s="14" t="s">
        <v>763</v>
      </c>
      <c r="B43" s="106" t="s">
        <v>764</v>
      </c>
      <c r="C43" s="107"/>
      <c r="D43" s="107"/>
      <c r="E43" s="107"/>
      <c r="F43" s="107"/>
      <c r="G43" s="107"/>
      <c r="H43" s="107"/>
      <c r="I43" s="108"/>
      <c r="J43" s="69"/>
      <c r="K43" s="71" t="s">
        <v>100</v>
      </c>
      <c r="L43" s="19"/>
      <c r="M43" s="13"/>
      <c r="N43" s="13"/>
      <c r="O43" s="13"/>
    </row>
    <row r="44" spans="1:15" ht="33.75" customHeight="1" x14ac:dyDescent="0.3">
      <c r="A44" s="9" t="s">
        <v>121</v>
      </c>
      <c r="B44" s="104" t="s">
        <v>124</v>
      </c>
      <c r="C44" s="104"/>
      <c r="D44" s="104"/>
      <c r="E44" s="104"/>
      <c r="F44" s="104"/>
      <c r="G44" s="104"/>
      <c r="H44" s="104"/>
      <c r="I44" s="104"/>
      <c r="J44" s="104"/>
      <c r="K44" s="27" t="s">
        <v>192</v>
      </c>
      <c r="L44" s="19"/>
      <c r="M44" s="13"/>
      <c r="N44" s="13"/>
      <c r="O44" s="13"/>
    </row>
    <row r="45" spans="1:15" ht="33.75" customHeight="1" x14ac:dyDescent="0.3">
      <c r="A45" s="9" t="s">
        <v>815</v>
      </c>
      <c r="B45" s="106" t="s">
        <v>178</v>
      </c>
      <c r="C45" s="107"/>
      <c r="D45" s="107"/>
      <c r="E45" s="107"/>
      <c r="F45" s="107"/>
      <c r="G45" s="107"/>
      <c r="H45" s="107"/>
      <c r="I45" s="107"/>
      <c r="J45" s="72"/>
      <c r="K45" s="27"/>
      <c r="L45" s="19"/>
      <c r="M45" s="13"/>
      <c r="N45" s="13"/>
      <c r="O45" s="13"/>
    </row>
    <row r="46" spans="1:15" ht="21.75" customHeight="1" x14ac:dyDescent="0.3">
      <c r="A46" s="14" t="s">
        <v>816</v>
      </c>
      <c r="B46" s="106" t="s">
        <v>179</v>
      </c>
      <c r="C46" s="107"/>
      <c r="D46" s="107"/>
      <c r="E46" s="107"/>
      <c r="F46" s="107"/>
      <c r="G46" s="107"/>
      <c r="H46" s="107"/>
      <c r="I46" s="107"/>
      <c r="J46" s="72"/>
      <c r="K46" s="27" t="s">
        <v>183</v>
      </c>
      <c r="L46" s="19"/>
      <c r="M46" s="13"/>
      <c r="N46" s="13"/>
      <c r="O46" s="13"/>
    </row>
    <row r="47" spans="1:15" x14ac:dyDescent="0.3">
      <c r="A47" s="16"/>
      <c r="B47" s="118" t="s">
        <v>818</v>
      </c>
      <c r="C47" s="119"/>
      <c r="D47" s="119"/>
      <c r="E47" s="119"/>
      <c r="F47" s="119"/>
      <c r="G47" s="119"/>
      <c r="H47" s="119"/>
      <c r="I47" s="119"/>
      <c r="J47" s="120"/>
      <c r="K47" s="23"/>
      <c r="L47" s="17"/>
      <c r="M47" s="18"/>
      <c r="N47" s="18"/>
      <c r="O47" s="18"/>
    </row>
  </sheetData>
  <mergeCells count="45">
    <mergeCell ref="B47:J47"/>
    <mergeCell ref="B36:J36"/>
    <mergeCell ref="B29:J29"/>
    <mergeCell ref="B31:J31"/>
    <mergeCell ref="B34:J34"/>
    <mergeCell ref="B40:J40"/>
    <mergeCell ref="B32:J32"/>
    <mergeCell ref="B33:J33"/>
    <mergeCell ref="B45:I45"/>
    <mergeCell ref="B46:I46"/>
    <mergeCell ref="B41:I41"/>
    <mergeCell ref="B30:J30"/>
    <mergeCell ref="B37:J37"/>
    <mergeCell ref="B38:J38"/>
    <mergeCell ref="B35:J35"/>
    <mergeCell ref="B42:I42"/>
    <mergeCell ref="B3:J3"/>
    <mergeCell ref="B4:J4"/>
    <mergeCell ref="B5:J5"/>
    <mergeCell ref="B6:J6"/>
    <mergeCell ref="B8:J8"/>
    <mergeCell ref="B9:J9"/>
    <mergeCell ref="B10:J10"/>
    <mergeCell ref="B7:J7"/>
    <mergeCell ref="B24:J24"/>
    <mergeCell ref="B11:J11"/>
    <mergeCell ref="B18:J18"/>
    <mergeCell ref="B12:J12"/>
    <mergeCell ref="B13:J13"/>
    <mergeCell ref="B14:J14"/>
    <mergeCell ref="B20:J20"/>
    <mergeCell ref="B19:J19"/>
    <mergeCell ref="B17:J17"/>
    <mergeCell ref="B15:J15"/>
    <mergeCell ref="B16:J16"/>
    <mergeCell ref="B44:J44"/>
    <mergeCell ref="B39:J39"/>
    <mergeCell ref="B23:J23"/>
    <mergeCell ref="B22:J22"/>
    <mergeCell ref="B21:J21"/>
    <mergeCell ref="B43:I43"/>
    <mergeCell ref="B25:J25"/>
    <mergeCell ref="B26:J26"/>
    <mergeCell ref="B27:J27"/>
    <mergeCell ref="B28:I28"/>
  </mergeCells>
  <phoneticPr fontId="0" type="noConversion"/>
  <pageMargins left="0.51181102362204722" right="0.51181102362204722" top="0.39370078740157483" bottom="0.35433070866141736"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topLeftCell="A28" zoomScale="120" zoomScaleNormal="120" workbookViewId="0">
      <selection activeCell="B1" sqref="B1"/>
    </sheetView>
  </sheetViews>
  <sheetFormatPr defaultRowHeight="13" x14ac:dyDescent="0.3"/>
  <cols>
    <col min="1" max="1" width="9.296875" customWidth="1"/>
    <col min="2" max="2" width="80.69921875" customWidth="1"/>
    <col min="3" max="5" width="9.09765625" hidden="1" customWidth="1"/>
    <col min="6" max="6" width="8.3984375" hidden="1" customWidth="1"/>
    <col min="7" max="7" width="9.296875" hidden="1" customWidth="1"/>
    <col min="8" max="8" width="12.296875" style="26" customWidth="1"/>
    <col min="9" max="9" width="6.296875" customWidth="1"/>
    <col min="12" max="12" width="12.3984375" customWidth="1"/>
  </cols>
  <sheetData>
    <row r="1" spans="1:12" ht="22.5" x14ac:dyDescent="0.3">
      <c r="A1" s="5"/>
      <c r="B1" s="6" t="s">
        <v>892</v>
      </c>
      <c r="C1" s="7"/>
      <c r="D1" s="7"/>
      <c r="E1" s="7"/>
      <c r="F1" s="7"/>
      <c r="G1" s="7"/>
      <c r="H1" s="24"/>
      <c r="I1" s="8"/>
      <c r="J1" s="8"/>
      <c r="K1" s="6" t="s">
        <v>127</v>
      </c>
    </row>
    <row r="2" spans="1:12" x14ac:dyDescent="0.3">
      <c r="A2" s="1"/>
      <c r="B2" s="2"/>
      <c r="C2" s="2"/>
      <c r="D2" s="2"/>
      <c r="E2" s="2"/>
      <c r="F2" s="2"/>
      <c r="G2" s="2"/>
      <c r="H2" s="24"/>
      <c r="I2" s="4"/>
      <c r="J2" s="4"/>
      <c r="K2" s="4"/>
      <c r="L2" s="4"/>
    </row>
    <row r="3" spans="1:12" ht="52" x14ac:dyDescent="0.3">
      <c r="A3" s="9" t="s">
        <v>142</v>
      </c>
      <c r="B3" s="115" t="s">
        <v>143</v>
      </c>
      <c r="C3" s="116"/>
      <c r="D3" s="116"/>
      <c r="E3" s="116"/>
      <c r="F3" s="116"/>
      <c r="G3" s="116"/>
      <c r="H3" s="29" t="s">
        <v>144</v>
      </c>
      <c r="I3" s="29" t="s">
        <v>145</v>
      </c>
      <c r="J3" s="29" t="s">
        <v>169</v>
      </c>
      <c r="K3" s="29" t="s">
        <v>170</v>
      </c>
      <c r="L3" s="29" t="s">
        <v>146</v>
      </c>
    </row>
    <row r="4" spans="1:12" x14ac:dyDescent="0.3">
      <c r="A4" s="10" t="s">
        <v>819</v>
      </c>
      <c r="B4" s="117" t="s">
        <v>137</v>
      </c>
      <c r="C4" s="116"/>
      <c r="D4" s="116"/>
      <c r="E4" s="116"/>
      <c r="F4" s="116"/>
      <c r="G4" s="116"/>
      <c r="H4" s="22"/>
      <c r="I4" s="12"/>
      <c r="J4" s="12"/>
      <c r="K4" s="12"/>
      <c r="L4" s="12"/>
    </row>
    <row r="5" spans="1:12" x14ac:dyDescent="0.3">
      <c r="A5" s="9" t="s">
        <v>138</v>
      </c>
      <c r="B5" s="105" t="s">
        <v>139</v>
      </c>
      <c r="C5" s="105"/>
      <c r="D5" s="105"/>
      <c r="E5" s="105"/>
      <c r="F5" s="105"/>
      <c r="G5" s="105"/>
      <c r="H5" s="30"/>
      <c r="I5" s="13"/>
      <c r="J5" s="13"/>
      <c r="K5" s="13"/>
      <c r="L5" s="13"/>
    </row>
    <row r="6" spans="1:12" x14ac:dyDescent="0.3">
      <c r="A6" s="14"/>
      <c r="B6" s="105" t="s">
        <v>200</v>
      </c>
      <c r="C6" s="105"/>
      <c r="D6" s="105"/>
      <c r="E6" s="105"/>
      <c r="F6" s="105"/>
      <c r="G6" s="105"/>
      <c r="H6" s="30"/>
      <c r="I6" s="13"/>
      <c r="J6" s="13"/>
      <c r="K6" s="13"/>
      <c r="L6" s="13"/>
    </row>
    <row r="7" spans="1:12" x14ac:dyDescent="0.3">
      <c r="A7" s="14"/>
      <c r="B7" s="124" t="s">
        <v>201</v>
      </c>
      <c r="C7" s="124"/>
      <c r="D7" s="124"/>
      <c r="E7" s="124"/>
      <c r="F7" s="124"/>
      <c r="G7" s="124"/>
      <c r="H7" s="30"/>
      <c r="I7" s="13"/>
      <c r="J7" s="13"/>
      <c r="K7" s="13"/>
      <c r="L7" s="13"/>
    </row>
    <row r="8" spans="1:12" x14ac:dyDescent="0.3">
      <c r="A8" s="14"/>
      <c r="B8" s="105" t="s">
        <v>202</v>
      </c>
      <c r="C8" s="105"/>
      <c r="D8" s="105"/>
      <c r="E8" s="105"/>
      <c r="F8" s="105"/>
      <c r="G8" s="105"/>
      <c r="H8" s="30"/>
      <c r="I8" s="13"/>
      <c r="J8" s="13"/>
      <c r="K8" s="13"/>
      <c r="L8" s="13"/>
    </row>
    <row r="9" spans="1:12" x14ac:dyDescent="0.3">
      <c r="A9" s="14"/>
      <c r="B9" s="105" t="s">
        <v>213</v>
      </c>
      <c r="C9" s="105"/>
      <c r="D9" s="105"/>
      <c r="E9" s="105"/>
      <c r="F9" s="105"/>
      <c r="G9" s="105"/>
      <c r="H9" s="30"/>
      <c r="I9" s="13"/>
      <c r="J9" s="13"/>
      <c r="K9" s="13"/>
      <c r="L9" s="13"/>
    </row>
    <row r="10" spans="1:12" x14ac:dyDescent="0.3">
      <c r="A10" s="14"/>
      <c r="B10" s="105" t="s">
        <v>203</v>
      </c>
      <c r="C10" s="105"/>
      <c r="D10" s="105"/>
      <c r="E10" s="105"/>
      <c r="F10" s="105"/>
      <c r="G10" s="105"/>
      <c r="H10" s="30"/>
      <c r="I10" s="13"/>
      <c r="J10" s="13"/>
      <c r="K10" s="13"/>
      <c r="L10" s="13"/>
    </row>
    <row r="11" spans="1:12" x14ac:dyDescent="0.3">
      <c r="A11" s="14"/>
      <c r="B11" s="124" t="s">
        <v>204</v>
      </c>
      <c r="C11" s="124"/>
      <c r="D11" s="124"/>
      <c r="E11" s="124"/>
      <c r="F11" s="124"/>
      <c r="G11" s="124"/>
      <c r="H11" s="30"/>
      <c r="I11" s="13"/>
      <c r="J11" s="13"/>
      <c r="K11" s="13"/>
      <c r="L11" s="13"/>
    </row>
    <row r="12" spans="1:12" x14ac:dyDescent="0.3">
      <c r="A12" s="14"/>
      <c r="B12" s="124" t="s">
        <v>205</v>
      </c>
      <c r="C12" s="124"/>
      <c r="D12" s="124"/>
      <c r="E12" s="124"/>
      <c r="F12" s="124"/>
      <c r="G12" s="124"/>
      <c r="H12" s="30"/>
      <c r="I12" s="13"/>
      <c r="J12" s="13"/>
      <c r="K12" s="13"/>
      <c r="L12" s="13"/>
    </row>
    <row r="13" spans="1:12" x14ac:dyDescent="0.3">
      <c r="A13" s="14" t="s">
        <v>3</v>
      </c>
      <c r="B13" s="105" t="s">
        <v>4</v>
      </c>
      <c r="C13" s="105"/>
      <c r="D13" s="105"/>
      <c r="E13" s="105"/>
      <c r="F13" s="105"/>
      <c r="G13" s="105"/>
      <c r="H13" s="30" t="s">
        <v>0</v>
      </c>
      <c r="I13" s="13"/>
      <c r="J13" s="13"/>
      <c r="K13" s="13"/>
      <c r="L13" s="13"/>
    </row>
    <row r="14" spans="1:12" x14ac:dyDescent="0.3">
      <c r="A14" s="14" t="s">
        <v>6</v>
      </c>
      <c r="B14" s="105" t="s">
        <v>7</v>
      </c>
      <c r="C14" s="105"/>
      <c r="D14" s="105"/>
      <c r="E14" s="105"/>
      <c r="F14" s="105"/>
      <c r="G14" s="105"/>
      <c r="H14" s="30" t="s">
        <v>106</v>
      </c>
      <c r="I14" s="13"/>
      <c r="J14" s="13"/>
      <c r="K14" s="13"/>
      <c r="L14" s="13"/>
    </row>
    <row r="15" spans="1:12" x14ac:dyDescent="0.3">
      <c r="A15" s="14" t="s">
        <v>8</v>
      </c>
      <c r="B15" s="105" t="s">
        <v>9</v>
      </c>
      <c r="C15" s="105"/>
      <c r="D15" s="105"/>
      <c r="E15" s="105"/>
      <c r="F15" s="105"/>
      <c r="G15" s="105"/>
      <c r="H15" s="30" t="s">
        <v>192</v>
      </c>
      <c r="I15" s="13"/>
      <c r="J15" s="13"/>
      <c r="K15" s="13"/>
      <c r="L15" s="13"/>
    </row>
    <row r="16" spans="1:12" x14ac:dyDescent="0.3">
      <c r="A16" s="14" t="s">
        <v>10</v>
      </c>
      <c r="B16" s="105" t="s">
        <v>11</v>
      </c>
      <c r="C16" s="105"/>
      <c r="D16" s="105"/>
      <c r="E16" s="105"/>
      <c r="F16" s="105"/>
      <c r="G16" s="105"/>
      <c r="H16" s="30" t="s">
        <v>193</v>
      </c>
      <c r="I16" s="13"/>
      <c r="J16" s="13"/>
      <c r="K16" s="13"/>
      <c r="L16" s="13"/>
    </row>
    <row r="17" spans="1:12" x14ac:dyDescent="0.3">
      <c r="A17" s="14" t="s">
        <v>12</v>
      </c>
      <c r="B17" s="105" t="s">
        <v>13</v>
      </c>
      <c r="C17" s="105"/>
      <c r="D17" s="105"/>
      <c r="E17" s="105"/>
      <c r="F17" s="105"/>
      <c r="G17" s="105"/>
      <c r="H17" s="30" t="s">
        <v>194</v>
      </c>
      <c r="I17" s="13"/>
      <c r="J17" s="13"/>
      <c r="K17" s="13"/>
      <c r="L17" s="13"/>
    </row>
    <row r="18" spans="1:12" x14ac:dyDescent="0.3">
      <c r="A18" s="9" t="s">
        <v>14</v>
      </c>
      <c r="B18" s="105" t="s">
        <v>15</v>
      </c>
      <c r="C18" s="105"/>
      <c r="D18" s="105"/>
      <c r="E18" s="105"/>
      <c r="F18" s="105"/>
      <c r="G18" s="105"/>
      <c r="H18" s="30"/>
      <c r="I18" s="13"/>
      <c r="J18" s="13"/>
      <c r="K18" s="13"/>
      <c r="L18" s="13"/>
    </row>
    <row r="19" spans="1:12" x14ac:dyDescent="0.3">
      <c r="A19" s="14"/>
      <c r="B19" s="105" t="s">
        <v>200</v>
      </c>
      <c r="C19" s="105"/>
      <c r="D19" s="105"/>
      <c r="E19" s="105"/>
      <c r="F19" s="105"/>
      <c r="G19" s="105"/>
      <c r="H19" s="30"/>
      <c r="I19" s="13"/>
      <c r="J19" s="13"/>
      <c r="K19" s="13"/>
      <c r="L19" s="13"/>
    </row>
    <row r="20" spans="1:12" x14ac:dyDescent="0.3">
      <c r="A20" s="14"/>
      <c r="B20" s="105" t="s">
        <v>202</v>
      </c>
      <c r="C20" s="105"/>
      <c r="D20" s="105"/>
      <c r="E20" s="105"/>
      <c r="F20" s="105"/>
      <c r="G20" s="105"/>
      <c r="H20" s="30"/>
      <c r="I20" s="13"/>
      <c r="J20" s="13"/>
      <c r="K20" s="13"/>
      <c r="L20" s="13"/>
    </row>
    <row r="21" spans="1:12" x14ac:dyDescent="0.3">
      <c r="A21" s="14"/>
      <c r="B21" s="124" t="s">
        <v>204</v>
      </c>
      <c r="C21" s="124"/>
      <c r="D21" s="124"/>
      <c r="E21" s="124"/>
      <c r="F21" s="124"/>
      <c r="G21" s="124"/>
      <c r="H21" s="30"/>
      <c r="I21" s="13"/>
      <c r="J21" s="13"/>
      <c r="K21" s="13"/>
      <c r="L21" s="13"/>
    </row>
    <row r="22" spans="1:12" x14ac:dyDescent="0.3">
      <c r="A22" s="14"/>
      <c r="B22" s="124" t="s">
        <v>16</v>
      </c>
      <c r="C22" s="124"/>
      <c r="D22" s="124"/>
      <c r="E22" s="124"/>
      <c r="F22" s="124"/>
      <c r="G22" s="124"/>
      <c r="H22" s="30"/>
      <c r="I22" s="13"/>
      <c r="J22" s="13"/>
      <c r="K22" s="13"/>
      <c r="L22" s="13"/>
    </row>
    <row r="23" spans="1:12" x14ac:dyDescent="0.3">
      <c r="A23" s="14" t="s">
        <v>17</v>
      </c>
      <c r="B23" s="105" t="s">
        <v>18</v>
      </c>
      <c r="C23" s="105"/>
      <c r="D23" s="105"/>
      <c r="E23" s="105"/>
      <c r="F23" s="105"/>
      <c r="G23" s="105"/>
      <c r="H23" s="30" t="s">
        <v>19</v>
      </c>
      <c r="I23" s="13"/>
      <c r="J23" s="13"/>
      <c r="K23" s="13"/>
      <c r="L23" s="13"/>
    </row>
    <row r="24" spans="1:12" x14ac:dyDescent="0.3">
      <c r="A24" s="9" t="s">
        <v>20</v>
      </c>
      <c r="B24" s="105" t="s">
        <v>21</v>
      </c>
      <c r="C24" s="105"/>
      <c r="D24" s="105"/>
      <c r="E24" s="105"/>
      <c r="F24" s="105"/>
      <c r="G24" s="105"/>
      <c r="H24" s="30"/>
      <c r="I24" s="13"/>
      <c r="J24" s="13"/>
      <c r="K24" s="13"/>
      <c r="L24" s="13"/>
    </row>
    <row r="25" spans="1:12" x14ac:dyDescent="0.3">
      <c r="A25" s="9"/>
      <c r="B25" s="124" t="s">
        <v>206</v>
      </c>
      <c r="C25" s="124"/>
      <c r="D25" s="124"/>
      <c r="E25" s="124"/>
      <c r="F25" s="124"/>
      <c r="G25" s="124"/>
      <c r="H25" s="30"/>
      <c r="I25" s="13"/>
      <c r="J25" s="13"/>
      <c r="K25" s="13"/>
      <c r="L25" s="13"/>
    </row>
    <row r="26" spans="1:12" x14ac:dyDescent="0.3">
      <c r="A26" s="14"/>
      <c r="B26" s="105" t="s">
        <v>207</v>
      </c>
      <c r="C26" s="105"/>
      <c r="D26" s="105"/>
      <c r="E26" s="105"/>
      <c r="F26" s="105"/>
      <c r="G26" s="105"/>
      <c r="H26" s="30"/>
      <c r="I26" s="13"/>
      <c r="J26" s="13"/>
      <c r="K26" s="13"/>
      <c r="L26" s="13"/>
    </row>
    <row r="27" spans="1:12" x14ac:dyDescent="0.3">
      <c r="A27" s="14"/>
      <c r="B27" s="124" t="s">
        <v>208</v>
      </c>
      <c r="C27" s="124"/>
      <c r="D27" s="124"/>
      <c r="E27" s="124"/>
      <c r="F27" s="124"/>
      <c r="G27" s="124"/>
      <c r="H27" s="30"/>
      <c r="I27" s="13"/>
      <c r="J27" s="13"/>
      <c r="K27" s="13"/>
      <c r="L27" s="13"/>
    </row>
    <row r="28" spans="1:12" x14ac:dyDescent="0.3">
      <c r="A28" s="14"/>
      <c r="B28" s="105" t="s">
        <v>209</v>
      </c>
      <c r="C28" s="105"/>
      <c r="D28" s="105"/>
      <c r="E28" s="105"/>
      <c r="F28" s="105"/>
      <c r="G28" s="105"/>
      <c r="H28" s="30"/>
      <c r="I28" s="13"/>
      <c r="J28" s="13"/>
      <c r="K28" s="13"/>
      <c r="L28" s="13"/>
    </row>
    <row r="29" spans="1:12" x14ac:dyDescent="0.3">
      <c r="A29" s="14"/>
      <c r="B29" s="124" t="s">
        <v>210</v>
      </c>
      <c r="C29" s="124"/>
      <c r="D29" s="124"/>
      <c r="E29" s="124"/>
      <c r="F29" s="124"/>
      <c r="G29" s="124"/>
      <c r="H29" s="30"/>
      <c r="I29" s="13"/>
      <c r="J29" s="13"/>
      <c r="K29" s="13"/>
      <c r="L29" s="13"/>
    </row>
    <row r="30" spans="1:12" x14ac:dyDescent="0.3">
      <c r="A30" s="14"/>
      <c r="B30" s="105" t="s">
        <v>211</v>
      </c>
      <c r="C30" s="105"/>
      <c r="D30" s="105"/>
      <c r="E30" s="105"/>
      <c r="F30" s="105"/>
      <c r="G30" s="105"/>
      <c r="H30" s="30"/>
      <c r="I30" s="13"/>
      <c r="J30" s="13"/>
      <c r="K30" s="13"/>
      <c r="L30" s="13"/>
    </row>
    <row r="31" spans="1:12" x14ac:dyDescent="0.3">
      <c r="A31" s="14"/>
      <c r="B31" s="105" t="s">
        <v>212</v>
      </c>
      <c r="C31" s="105"/>
      <c r="D31" s="105"/>
      <c r="E31" s="105"/>
      <c r="F31" s="105"/>
      <c r="G31" s="105"/>
      <c r="H31" s="30"/>
      <c r="I31" s="13"/>
      <c r="J31" s="13"/>
      <c r="K31" s="13"/>
      <c r="L31" s="13"/>
    </row>
    <row r="32" spans="1:12" x14ac:dyDescent="0.3">
      <c r="A32" s="14" t="s">
        <v>22</v>
      </c>
      <c r="B32" s="105" t="s">
        <v>23</v>
      </c>
      <c r="C32" s="105"/>
      <c r="D32" s="105"/>
      <c r="E32" s="105"/>
      <c r="F32" s="105"/>
      <c r="G32" s="105"/>
      <c r="H32" s="30" t="s">
        <v>173</v>
      </c>
      <c r="I32" s="13"/>
      <c r="J32" s="13"/>
      <c r="K32" s="13"/>
      <c r="L32" s="13"/>
    </row>
    <row r="33" spans="1:12" x14ac:dyDescent="0.3">
      <c r="A33" s="14" t="s">
        <v>24</v>
      </c>
      <c r="B33" s="105" t="s">
        <v>25</v>
      </c>
      <c r="C33" s="105"/>
      <c r="D33" s="105"/>
      <c r="E33" s="105"/>
      <c r="F33" s="105"/>
      <c r="G33" s="105"/>
      <c r="H33" s="30" t="s">
        <v>26</v>
      </c>
      <c r="I33" s="13"/>
      <c r="J33" s="13"/>
      <c r="K33" s="13"/>
      <c r="L33" s="13"/>
    </row>
    <row r="34" spans="1:12" x14ac:dyDescent="0.3">
      <c r="A34" s="14" t="s">
        <v>27</v>
      </c>
      <c r="B34" s="105" t="s">
        <v>28</v>
      </c>
      <c r="C34" s="105"/>
      <c r="D34" s="105"/>
      <c r="E34" s="105"/>
      <c r="F34" s="105"/>
      <c r="G34" s="105"/>
      <c r="H34" s="30" t="s">
        <v>26</v>
      </c>
      <c r="I34" s="13"/>
      <c r="J34" s="13"/>
      <c r="K34" s="13"/>
      <c r="L34" s="13"/>
    </row>
    <row r="35" spans="1:12" x14ac:dyDescent="0.3">
      <c r="A35" s="9" t="s">
        <v>29</v>
      </c>
      <c r="B35" s="105" t="s">
        <v>30</v>
      </c>
      <c r="C35" s="105"/>
      <c r="D35" s="105"/>
      <c r="E35" s="105"/>
      <c r="F35" s="105"/>
      <c r="G35" s="105"/>
      <c r="H35" s="30"/>
      <c r="I35" s="13"/>
      <c r="J35" s="13"/>
      <c r="K35" s="13"/>
      <c r="L35" s="13"/>
    </row>
    <row r="36" spans="1:12" x14ac:dyDescent="0.3">
      <c r="A36" s="9"/>
      <c r="B36" s="105" t="s">
        <v>31</v>
      </c>
      <c r="C36" s="105"/>
      <c r="D36" s="105"/>
      <c r="E36" s="105"/>
      <c r="F36" s="105"/>
      <c r="G36" s="105"/>
      <c r="H36" s="30"/>
      <c r="I36" s="13"/>
      <c r="J36" s="13"/>
      <c r="K36" s="13"/>
      <c r="L36" s="13"/>
    </row>
    <row r="37" spans="1:12" x14ac:dyDescent="0.3">
      <c r="A37" s="9"/>
      <c r="B37" s="105" t="s">
        <v>32</v>
      </c>
      <c r="C37" s="105"/>
      <c r="D37" s="105"/>
      <c r="E37" s="105"/>
      <c r="F37" s="105"/>
      <c r="G37" s="105"/>
      <c r="H37" s="30"/>
      <c r="I37" s="13"/>
      <c r="J37" s="13"/>
      <c r="K37" s="13"/>
      <c r="L37" s="13"/>
    </row>
    <row r="38" spans="1:12" x14ac:dyDescent="0.3">
      <c r="A38" s="14" t="s">
        <v>33</v>
      </c>
      <c r="B38" s="105" t="s">
        <v>34</v>
      </c>
      <c r="C38" s="105"/>
      <c r="D38" s="105"/>
      <c r="E38" s="105"/>
      <c r="F38" s="105"/>
      <c r="G38" s="105"/>
      <c r="H38" s="30" t="s">
        <v>1</v>
      </c>
      <c r="I38" s="13"/>
      <c r="J38" s="13"/>
      <c r="K38" s="13"/>
      <c r="L38" s="13"/>
    </row>
    <row r="39" spans="1:12" ht="13.5" customHeight="1" x14ac:dyDescent="0.3">
      <c r="A39" s="14" t="s">
        <v>35</v>
      </c>
      <c r="B39" s="105" t="s">
        <v>36</v>
      </c>
      <c r="C39" s="105"/>
      <c r="D39" s="105"/>
      <c r="E39" s="105"/>
      <c r="F39" s="105"/>
      <c r="G39" s="105"/>
      <c r="H39" s="30" t="s">
        <v>195</v>
      </c>
      <c r="I39" s="13"/>
      <c r="J39" s="13"/>
      <c r="K39" s="13"/>
      <c r="L39" s="13"/>
    </row>
    <row r="40" spans="1:12" ht="17.25" customHeight="1" x14ac:dyDescent="0.3">
      <c r="A40" s="16"/>
      <c r="B40" s="118" t="s">
        <v>820</v>
      </c>
      <c r="C40" s="125"/>
      <c r="D40" s="125"/>
      <c r="E40" s="125"/>
      <c r="F40" s="125"/>
      <c r="G40" s="125"/>
      <c r="H40" s="23"/>
      <c r="I40" s="18"/>
      <c r="J40" s="18"/>
      <c r="K40" s="18"/>
      <c r="L40" s="18"/>
    </row>
    <row r="41" spans="1:12" x14ac:dyDescent="0.3">
      <c r="A41" s="31"/>
      <c r="B41" s="31"/>
      <c r="C41" s="31"/>
      <c r="D41" s="31"/>
      <c r="E41" s="31"/>
      <c r="F41" s="31"/>
      <c r="G41" s="31"/>
      <c r="H41" s="32"/>
      <c r="I41" s="31"/>
      <c r="J41" s="31"/>
      <c r="K41" s="31"/>
      <c r="L41" s="31"/>
    </row>
  </sheetData>
  <mergeCells count="38">
    <mergeCell ref="B40:G40"/>
    <mergeCell ref="B33:G33"/>
    <mergeCell ref="B34:G34"/>
    <mergeCell ref="B39:G39"/>
    <mergeCell ref="B38:G38"/>
    <mergeCell ref="B37:G37"/>
    <mergeCell ref="B35:G35"/>
    <mergeCell ref="B36:G36"/>
    <mergeCell ref="B21:G21"/>
    <mergeCell ref="B20:G20"/>
    <mergeCell ref="B19:G19"/>
    <mergeCell ref="B27:G27"/>
    <mergeCell ref="B25:G25"/>
    <mergeCell ref="B24:G24"/>
    <mergeCell ref="B26:G26"/>
    <mergeCell ref="B22:G22"/>
    <mergeCell ref="B23:G23"/>
    <mergeCell ref="B31:G31"/>
    <mergeCell ref="B28:G28"/>
    <mergeCell ref="B29:G29"/>
    <mergeCell ref="B30:G30"/>
    <mergeCell ref="B32:G32"/>
    <mergeCell ref="B7:G7"/>
    <mergeCell ref="B10:G10"/>
    <mergeCell ref="B9:G9"/>
    <mergeCell ref="B3:G3"/>
    <mergeCell ref="B4:G4"/>
    <mergeCell ref="B5:G5"/>
    <mergeCell ref="B6:G6"/>
    <mergeCell ref="B8:G8"/>
    <mergeCell ref="B18:G18"/>
    <mergeCell ref="B16:G16"/>
    <mergeCell ref="B15:G15"/>
    <mergeCell ref="B14:G14"/>
    <mergeCell ref="B11:G11"/>
    <mergeCell ref="B12:G12"/>
    <mergeCell ref="B13:G13"/>
    <mergeCell ref="B17:G17"/>
  </mergeCells>
  <phoneticPr fontId="0"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3"/>
  <sheetViews>
    <sheetView topLeftCell="A22" workbookViewId="0">
      <selection activeCell="G80" sqref="G80"/>
    </sheetView>
  </sheetViews>
  <sheetFormatPr defaultColWidth="9.09765625" defaultRowHeight="13" x14ac:dyDescent="0.3"/>
  <cols>
    <col min="1" max="1" width="11.09765625" style="39" customWidth="1"/>
    <col min="2" max="9" width="9.09765625" style="39"/>
    <col min="10" max="10" width="13.59765625" style="39" customWidth="1"/>
    <col min="11" max="11" width="13.3984375" style="26" customWidth="1"/>
    <col min="12" max="14" width="9.09765625" style="39"/>
    <col min="15" max="15" width="11.8984375" style="39" customWidth="1"/>
    <col min="16" max="16384" width="9.09765625" style="39"/>
  </cols>
  <sheetData>
    <row r="1" spans="1:15" ht="22.5" x14ac:dyDescent="0.3">
      <c r="A1" s="5"/>
      <c r="B1" s="6" t="s">
        <v>892</v>
      </c>
      <c r="C1" s="68"/>
      <c r="D1" s="68"/>
      <c r="E1" s="68"/>
      <c r="F1" s="68"/>
      <c r="G1" s="68"/>
      <c r="H1" s="68"/>
      <c r="I1" s="68"/>
      <c r="J1" s="68"/>
      <c r="K1" s="24"/>
      <c r="L1" s="8"/>
      <c r="M1" s="8"/>
      <c r="N1" s="6" t="s">
        <v>127</v>
      </c>
    </row>
    <row r="2" spans="1:15" x14ac:dyDescent="0.3">
      <c r="A2" s="1"/>
      <c r="B2" s="2"/>
      <c r="C2" s="2"/>
      <c r="D2" s="2"/>
      <c r="E2" s="2"/>
      <c r="F2" s="2"/>
      <c r="G2" s="2"/>
      <c r="H2" s="2"/>
      <c r="I2" s="2"/>
      <c r="J2" s="2"/>
      <c r="K2" s="24"/>
      <c r="L2" s="4"/>
      <c r="M2" s="4"/>
      <c r="N2" s="4"/>
      <c r="O2" s="4"/>
    </row>
    <row r="3" spans="1:15" ht="52" x14ac:dyDescent="0.3">
      <c r="A3" s="9" t="s">
        <v>142</v>
      </c>
      <c r="B3" s="115" t="s">
        <v>143</v>
      </c>
      <c r="C3" s="116"/>
      <c r="D3" s="116"/>
      <c r="E3" s="116"/>
      <c r="F3" s="116"/>
      <c r="G3" s="116"/>
      <c r="H3" s="116"/>
      <c r="I3" s="116"/>
      <c r="J3" s="116"/>
      <c r="K3" s="70" t="s">
        <v>144</v>
      </c>
      <c r="L3" s="70" t="s">
        <v>145</v>
      </c>
      <c r="M3" s="70" t="s">
        <v>169</v>
      </c>
      <c r="N3" s="70" t="s">
        <v>170</v>
      </c>
      <c r="O3" s="70" t="s">
        <v>146</v>
      </c>
    </row>
    <row r="4" spans="1:15" x14ac:dyDescent="0.3">
      <c r="A4" s="10" t="s">
        <v>824</v>
      </c>
      <c r="B4" s="117" t="s">
        <v>226</v>
      </c>
      <c r="C4" s="116"/>
      <c r="D4" s="116"/>
      <c r="E4" s="116"/>
      <c r="F4" s="116"/>
      <c r="G4" s="116"/>
      <c r="H4" s="116"/>
      <c r="I4" s="116"/>
      <c r="J4" s="116"/>
      <c r="K4" s="22"/>
      <c r="L4" s="12"/>
      <c r="M4" s="12"/>
      <c r="N4" s="12"/>
      <c r="O4" s="12"/>
    </row>
    <row r="5" spans="1:15" x14ac:dyDescent="0.3">
      <c r="A5" s="9" t="s">
        <v>227</v>
      </c>
      <c r="B5" s="105" t="s">
        <v>228</v>
      </c>
      <c r="C5" s="105"/>
      <c r="D5" s="105"/>
      <c r="E5" s="105"/>
      <c r="F5" s="105"/>
      <c r="G5" s="105"/>
      <c r="H5" s="105"/>
      <c r="I5" s="105"/>
      <c r="J5" s="105"/>
      <c r="K5" s="71" t="s">
        <v>229</v>
      </c>
      <c r="L5" s="13"/>
      <c r="M5" s="13"/>
      <c r="N5" s="13"/>
      <c r="O5" s="13"/>
    </row>
    <row r="6" spans="1:15" ht="30" customHeight="1" x14ac:dyDescent="0.3">
      <c r="A6" s="9" t="s">
        <v>230</v>
      </c>
      <c r="B6" s="105" t="s">
        <v>231</v>
      </c>
      <c r="C6" s="105"/>
      <c r="D6" s="105"/>
      <c r="E6" s="105"/>
      <c r="F6" s="105"/>
      <c r="G6" s="105"/>
      <c r="H6" s="105"/>
      <c r="I6" s="105"/>
      <c r="J6" s="105"/>
      <c r="K6" s="71" t="s">
        <v>232</v>
      </c>
      <c r="L6" s="13"/>
      <c r="M6" s="13"/>
      <c r="N6" s="13"/>
      <c r="O6" s="13"/>
    </row>
    <row r="7" spans="1:15" x14ac:dyDescent="0.3">
      <c r="A7" s="9" t="s">
        <v>233</v>
      </c>
      <c r="B7" s="105" t="s">
        <v>234</v>
      </c>
      <c r="C7" s="105"/>
      <c r="D7" s="105"/>
      <c r="E7" s="105"/>
      <c r="F7" s="105"/>
      <c r="G7" s="105"/>
      <c r="H7" s="105"/>
      <c r="I7" s="105"/>
      <c r="J7" s="105"/>
      <c r="K7" s="71"/>
      <c r="L7" s="13"/>
      <c r="M7" s="13"/>
      <c r="N7" s="13"/>
      <c r="O7" s="13"/>
    </row>
    <row r="8" spans="1:15" x14ac:dyDescent="0.3">
      <c r="A8" s="14" t="s">
        <v>235</v>
      </c>
      <c r="B8" s="105" t="s">
        <v>236</v>
      </c>
      <c r="C8" s="105"/>
      <c r="D8" s="105"/>
      <c r="E8" s="105"/>
      <c r="F8" s="105"/>
      <c r="G8" s="105"/>
      <c r="H8" s="105"/>
      <c r="I8" s="105"/>
      <c r="J8" s="105"/>
      <c r="K8" s="71" t="s">
        <v>51</v>
      </c>
      <c r="L8" s="13"/>
      <c r="M8" s="13"/>
      <c r="N8" s="13"/>
      <c r="O8" s="13"/>
    </row>
    <row r="9" spans="1:15" x14ac:dyDescent="0.3">
      <c r="A9" s="14" t="s">
        <v>237</v>
      </c>
      <c r="B9" s="105" t="s">
        <v>238</v>
      </c>
      <c r="C9" s="105"/>
      <c r="D9" s="105"/>
      <c r="E9" s="105"/>
      <c r="F9" s="105"/>
      <c r="G9" s="105"/>
      <c r="H9" s="105"/>
      <c r="I9" s="105"/>
      <c r="J9" s="105"/>
      <c r="K9" s="71" t="s">
        <v>239</v>
      </c>
      <c r="L9" s="13"/>
      <c r="M9" s="13"/>
      <c r="N9" s="13"/>
      <c r="O9" s="13"/>
    </row>
    <row r="10" spans="1:15" x14ac:dyDescent="0.3">
      <c r="A10" s="14" t="s">
        <v>240</v>
      </c>
      <c r="B10" s="105" t="s">
        <v>241</v>
      </c>
      <c r="C10" s="105"/>
      <c r="D10" s="105"/>
      <c r="E10" s="105"/>
      <c r="F10" s="105"/>
      <c r="G10" s="105"/>
      <c r="H10" s="105"/>
      <c r="I10" s="105"/>
      <c r="J10" s="105"/>
      <c r="K10" s="71" t="s">
        <v>136</v>
      </c>
      <c r="L10" s="13"/>
      <c r="M10" s="13"/>
      <c r="N10" s="13"/>
      <c r="O10" s="13"/>
    </row>
    <row r="11" spans="1:15" x14ac:dyDescent="0.3">
      <c r="A11" s="14" t="s">
        <v>242</v>
      </c>
      <c r="B11" s="126" t="s">
        <v>37</v>
      </c>
      <c r="C11" s="126"/>
      <c r="D11" s="126"/>
      <c r="E11" s="126"/>
      <c r="F11" s="126"/>
      <c r="G11" s="126"/>
      <c r="H11" s="126"/>
      <c r="I11" s="126"/>
      <c r="J11" s="126"/>
      <c r="K11" s="27" t="s">
        <v>140</v>
      </c>
      <c r="L11" s="28"/>
      <c r="M11" s="13"/>
      <c r="N11" s="13"/>
      <c r="O11" s="13"/>
    </row>
    <row r="12" spans="1:15" x14ac:dyDescent="0.3">
      <c r="A12" s="14" t="s">
        <v>243</v>
      </c>
      <c r="B12" s="126" t="s">
        <v>38</v>
      </c>
      <c r="C12" s="126"/>
      <c r="D12" s="126"/>
      <c r="E12" s="126"/>
      <c r="F12" s="126"/>
      <c r="G12" s="126"/>
      <c r="H12" s="126"/>
      <c r="I12" s="126"/>
      <c r="J12" s="126"/>
      <c r="K12" s="27" t="s">
        <v>140</v>
      </c>
      <c r="L12" s="28"/>
      <c r="M12" s="13"/>
      <c r="N12" s="13"/>
      <c r="O12" s="13"/>
    </row>
    <row r="13" spans="1:15" x14ac:dyDescent="0.3">
      <c r="A13" s="14" t="s">
        <v>244</v>
      </c>
      <c r="B13" s="126" t="s">
        <v>39</v>
      </c>
      <c r="C13" s="126"/>
      <c r="D13" s="126"/>
      <c r="E13" s="126"/>
      <c r="F13" s="126"/>
      <c r="G13" s="126"/>
      <c r="H13" s="126"/>
      <c r="I13" s="126"/>
      <c r="J13" s="126"/>
      <c r="K13" s="27" t="s">
        <v>140</v>
      </c>
      <c r="L13" s="28"/>
      <c r="M13" s="13"/>
      <c r="N13" s="13"/>
      <c r="O13" s="13"/>
    </row>
    <row r="14" spans="1:15" x14ac:dyDescent="0.3">
      <c r="A14" s="14" t="s">
        <v>245</v>
      </c>
      <c r="B14" s="126" t="s">
        <v>40</v>
      </c>
      <c r="C14" s="126"/>
      <c r="D14" s="126"/>
      <c r="E14" s="126"/>
      <c r="F14" s="126"/>
      <c r="G14" s="126"/>
      <c r="H14" s="126"/>
      <c r="I14" s="126"/>
      <c r="J14" s="126"/>
      <c r="K14" s="27" t="s">
        <v>100</v>
      </c>
      <c r="L14" s="28"/>
      <c r="M14" s="13"/>
      <c r="N14" s="13"/>
      <c r="O14" s="13"/>
    </row>
    <row r="15" spans="1:15" x14ac:dyDescent="0.3">
      <c r="A15" s="14" t="s">
        <v>246</v>
      </c>
      <c r="B15" s="126" t="s">
        <v>247</v>
      </c>
      <c r="C15" s="126"/>
      <c r="D15" s="126"/>
      <c r="E15" s="126"/>
      <c r="F15" s="126"/>
      <c r="G15" s="126"/>
      <c r="H15" s="126"/>
      <c r="I15" s="126"/>
      <c r="J15" s="126"/>
      <c r="K15" s="27" t="s">
        <v>248</v>
      </c>
      <c r="L15" s="28"/>
      <c r="M15" s="13"/>
      <c r="N15" s="13"/>
      <c r="O15" s="13"/>
    </row>
    <row r="16" spans="1:15" x14ac:dyDescent="0.3">
      <c r="A16" s="14" t="s">
        <v>249</v>
      </c>
      <c r="B16" s="126" t="s">
        <v>250</v>
      </c>
      <c r="C16" s="126"/>
      <c r="D16" s="126"/>
      <c r="E16" s="126"/>
      <c r="F16" s="126"/>
      <c r="G16" s="126"/>
      <c r="H16" s="126"/>
      <c r="I16" s="126"/>
      <c r="J16" s="126"/>
      <c r="K16" s="27" t="s">
        <v>248</v>
      </c>
      <c r="L16" s="28"/>
      <c r="M16" s="13"/>
      <c r="N16" s="13"/>
      <c r="O16" s="13"/>
    </row>
    <row r="17" spans="1:15" x14ac:dyDescent="0.3">
      <c r="A17" s="14" t="s">
        <v>251</v>
      </c>
      <c r="B17" s="126" t="s">
        <v>252</v>
      </c>
      <c r="C17" s="126"/>
      <c r="D17" s="126"/>
      <c r="E17" s="126"/>
      <c r="F17" s="126"/>
      <c r="G17" s="126"/>
      <c r="H17" s="126"/>
      <c r="I17" s="126"/>
      <c r="J17" s="126"/>
      <c r="K17" s="27" t="s">
        <v>248</v>
      </c>
      <c r="L17" s="28"/>
      <c r="M17" s="13"/>
      <c r="N17" s="13"/>
      <c r="O17" s="13"/>
    </row>
    <row r="18" spans="1:15" x14ac:dyDescent="0.3">
      <c r="A18" s="14" t="s">
        <v>253</v>
      </c>
      <c r="B18" s="126" t="s">
        <v>254</v>
      </c>
      <c r="C18" s="126"/>
      <c r="D18" s="126"/>
      <c r="E18" s="126"/>
      <c r="F18" s="126"/>
      <c r="G18" s="126"/>
      <c r="H18" s="126"/>
      <c r="I18" s="126"/>
      <c r="J18" s="126"/>
      <c r="K18" s="27" t="s">
        <v>255</v>
      </c>
      <c r="L18" s="28"/>
      <c r="M18" s="13"/>
      <c r="N18" s="13"/>
      <c r="O18" s="13"/>
    </row>
    <row r="19" spans="1:15" x14ac:dyDescent="0.3">
      <c r="A19" s="14" t="s">
        <v>256</v>
      </c>
      <c r="B19" s="126" t="s">
        <v>41</v>
      </c>
      <c r="C19" s="126"/>
      <c r="D19" s="126"/>
      <c r="E19" s="126"/>
      <c r="F19" s="126"/>
      <c r="G19" s="126"/>
      <c r="H19" s="126"/>
      <c r="I19" s="126"/>
      <c r="J19" s="126"/>
      <c r="K19" s="27" t="s">
        <v>257</v>
      </c>
      <c r="L19" s="28"/>
      <c r="M19" s="13"/>
      <c r="N19" s="13"/>
      <c r="O19" s="13"/>
    </row>
    <row r="20" spans="1:15" x14ac:dyDescent="0.3">
      <c r="A20" s="14" t="s">
        <v>258</v>
      </c>
      <c r="B20" s="126" t="s">
        <v>42</v>
      </c>
      <c r="C20" s="126"/>
      <c r="D20" s="126"/>
      <c r="E20" s="126"/>
      <c r="F20" s="126"/>
      <c r="G20" s="126"/>
      <c r="H20" s="126"/>
      <c r="I20" s="126"/>
      <c r="J20" s="126"/>
      <c r="K20" s="27" t="s">
        <v>257</v>
      </c>
      <c r="L20" s="28"/>
      <c r="M20" s="13"/>
      <c r="N20" s="13"/>
      <c r="O20" s="13"/>
    </row>
    <row r="21" spans="1:15" x14ac:dyDescent="0.3">
      <c r="A21" s="14" t="s">
        <v>259</v>
      </c>
      <c r="B21" s="126" t="s">
        <v>260</v>
      </c>
      <c r="C21" s="126"/>
      <c r="D21" s="126"/>
      <c r="E21" s="126"/>
      <c r="F21" s="126"/>
      <c r="G21" s="126"/>
      <c r="H21" s="126"/>
      <c r="I21" s="126"/>
      <c r="J21" s="126"/>
      <c r="K21" s="27" t="s">
        <v>257</v>
      </c>
      <c r="L21" s="28"/>
      <c r="M21" s="13"/>
      <c r="N21" s="13"/>
      <c r="O21" s="13"/>
    </row>
    <row r="22" spans="1:15" x14ac:dyDescent="0.3">
      <c r="A22" s="9" t="s">
        <v>261</v>
      </c>
      <c r="B22" s="126" t="s">
        <v>262</v>
      </c>
      <c r="C22" s="126"/>
      <c r="D22" s="126"/>
      <c r="E22" s="126"/>
      <c r="F22" s="126"/>
      <c r="G22" s="126"/>
      <c r="H22" s="126"/>
      <c r="I22" s="126"/>
      <c r="J22" s="126"/>
      <c r="K22" s="27"/>
      <c r="L22" s="28"/>
      <c r="M22" s="13"/>
      <c r="N22" s="13"/>
      <c r="O22" s="13"/>
    </row>
    <row r="23" spans="1:15" x14ac:dyDescent="0.3">
      <c r="A23" s="14" t="s">
        <v>263</v>
      </c>
      <c r="B23" s="126" t="s">
        <v>264</v>
      </c>
      <c r="C23" s="126"/>
      <c r="D23" s="126"/>
      <c r="E23" s="126"/>
      <c r="F23" s="126"/>
      <c r="G23" s="126"/>
      <c r="H23" s="126"/>
      <c r="I23" s="126"/>
      <c r="J23" s="126"/>
      <c r="K23" s="27" t="s">
        <v>51</v>
      </c>
      <c r="L23" s="28"/>
      <c r="M23" s="13"/>
      <c r="N23" s="13"/>
      <c r="O23" s="13"/>
    </row>
    <row r="24" spans="1:15" x14ac:dyDescent="0.3">
      <c r="A24" s="14" t="s">
        <v>265</v>
      </c>
      <c r="B24" s="126" t="s">
        <v>266</v>
      </c>
      <c r="C24" s="126"/>
      <c r="D24" s="126"/>
      <c r="E24" s="126"/>
      <c r="F24" s="126"/>
      <c r="G24" s="126"/>
      <c r="H24" s="126"/>
      <c r="I24" s="126"/>
      <c r="J24" s="126"/>
      <c r="K24" s="27" t="s">
        <v>232</v>
      </c>
      <c r="L24" s="28"/>
      <c r="M24" s="13"/>
      <c r="N24" s="13"/>
      <c r="O24" s="13"/>
    </row>
    <row r="25" spans="1:15" x14ac:dyDescent="0.3">
      <c r="A25" s="14" t="s">
        <v>267</v>
      </c>
      <c r="B25" s="126" t="s">
        <v>268</v>
      </c>
      <c r="C25" s="126"/>
      <c r="D25" s="126"/>
      <c r="E25" s="126"/>
      <c r="F25" s="126"/>
      <c r="G25" s="126"/>
      <c r="H25" s="126"/>
      <c r="I25" s="126"/>
      <c r="J25" s="126"/>
      <c r="K25" s="27" t="s">
        <v>100</v>
      </c>
      <c r="L25" s="28"/>
      <c r="M25" s="13"/>
      <c r="N25" s="13"/>
      <c r="O25" s="13"/>
    </row>
    <row r="26" spans="1:15" x14ac:dyDescent="0.3">
      <c r="A26" s="14" t="s">
        <v>269</v>
      </c>
      <c r="B26" s="126" t="s">
        <v>270</v>
      </c>
      <c r="C26" s="126"/>
      <c r="D26" s="126"/>
      <c r="E26" s="126"/>
      <c r="F26" s="126"/>
      <c r="G26" s="126"/>
      <c r="H26" s="126"/>
      <c r="I26" s="126"/>
      <c r="J26" s="126"/>
      <c r="K26" s="27" t="s">
        <v>257</v>
      </c>
      <c r="L26" s="28"/>
      <c r="M26" s="13"/>
      <c r="N26" s="13"/>
      <c r="O26" s="13"/>
    </row>
    <row r="27" spans="1:15" x14ac:dyDescent="0.3">
      <c r="A27" s="9" t="s">
        <v>271</v>
      </c>
      <c r="B27" s="126" t="s">
        <v>272</v>
      </c>
      <c r="C27" s="126"/>
      <c r="D27" s="126"/>
      <c r="E27" s="126"/>
      <c r="F27" s="126"/>
      <c r="G27" s="126"/>
      <c r="H27" s="126"/>
      <c r="I27" s="126"/>
      <c r="J27" s="126"/>
      <c r="K27" s="27"/>
      <c r="L27" s="28"/>
      <c r="M27" s="13"/>
      <c r="N27" s="13"/>
      <c r="O27" s="13"/>
    </row>
    <row r="28" spans="1:15" x14ac:dyDescent="0.3">
      <c r="A28" s="14" t="s">
        <v>273</v>
      </c>
      <c r="B28" s="126" t="s">
        <v>274</v>
      </c>
      <c r="C28" s="126"/>
      <c r="D28" s="126"/>
      <c r="E28" s="126"/>
      <c r="F28" s="126"/>
      <c r="G28" s="126"/>
      <c r="H28" s="126"/>
      <c r="I28" s="126"/>
      <c r="J28" s="126"/>
      <c r="K28" s="27" t="s">
        <v>175</v>
      </c>
      <c r="L28" s="28"/>
      <c r="M28" s="13"/>
      <c r="N28" s="13"/>
      <c r="O28" s="13"/>
    </row>
    <row r="29" spans="1:15" x14ac:dyDescent="0.3">
      <c r="A29" s="14" t="s">
        <v>275</v>
      </c>
      <c r="B29" s="126" t="s">
        <v>276</v>
      </c>
      <c r="C29" s="126"/>
      <c r="D29" s="126"/>
      <c r="E29" s="126"/>
      <c r="F29" s="126"/>
      <c r="G29" s="126"/>
      <c r="H29" s="126"/>
      <c r="I29" s="126"/>
      <c r="J29" s="126"/>
      <c r="K29" s="27" t="s">
        <v>175</v>
      </c>
      <c r="L29" s="28"/>
      <c r="M29" s="13"/>
      <c r="N29" s="13"/>
      <c r="O29" s="13"/>
    </row>
    <row r="30" spans="1:15" x14ac:dyDescent="0.3">
      <c r="A30" s="14" t="s">
        <v>277</v>
      </c>
      <c r="B30" s="126" t="s">
        <v>264</v>
      </c>
      <c r="C30" s="126"/>
      <c r="D30" s="126"/>
      <c r="E30" s="126"/>
      <c r="F30" s="126"/>
      <c r="G30" s="126"/>
      <c r="H30" s="126"/>
      <c r="I30" s="126"/>
      <c r="J30" s="126"/>
      <c r="K30" s="27" t="s">
        <v>136</v>
      </c>
      <c r="L30" s="28"/>
      <c r="M30" s="13"/>
      <c r="N30" s="13"/>
      <c r="O30" s="13"/>
    </row>
    <row r="31" spans="1:15" x14ac:dyDescent="0.3">
      <c r="A31" s="14" t="s">
        <v>278</v>
      </c>
      <c r="B31" s="126" t="s">
        <v>266</v>
      </c>
      <c r="C31" s="126"/>
      <c r="D31" s="126"/>
      <c r="E31" s="126"/>
      <c r="F31" s="126"/>
      <c r="G31" s="126"/>
      <c r="H31" s="126"/>
      <c r="I31" s="126"/>
      <c r="J31" s="126"/>
      <c r="K31" s="27" t="s">
        <v>279</v>
      </c>
      <c r="L31" s="28"/>
      <c r="M31" s="13"/>
      <c r="N31" s="13"/>
      <c r="O31" s="13"/>
    </row>
    <row r="32" spans="1:15" x14ac:dyDescent="0.3">
      <c r="A32" s="14" t="s">
        <v>280</v>
      </c>
      <c r="B32" s="126" t="s">
        <v>268</v>
      </c>
      <c r="C32" s="126"/>
      <c r="D32" s="126"/>
      <c r="E32" s="126"/>
      <c r="F32" s="126"/>
      <c r="G32" s="126"/>
      <c r="H32" s="126"/>
      <c r="I32" s="126"/>
      <c r="J32" s="126"/>
      <c r="K32" s="27" t="s">
        <v>765</v>
      </c>
      <c r="L32" s="28"/>
      <c r="M32" s="13"/>
      <c r="N32" s="13"/>
      <c r="O32" s="13"/>
    </row>
    <row r="33" spans="1:15" x14ac:dyDescent="0.3">
      <c r="A33" s="14" t="s">
        <v>281</v>
      </c>
      <c r="B33" s="126" t="s">
        <v>270</v>
      </c>
      <c r="C33" s="126"/>
      <c r="D33" s="126"/>
      <c r="E33" s="126"/>
      <c r="F33" s="126"/>
      <c r="G33" s="126"/>
      <c r="H33" s="126"/>
      <c r="I33" s="126"/>
      <c r="J33" s="126"/>
      <c r="K33" s="27" t="s">
        <v>140</v>
      </c>
      <c r="L33" s="28"/>
      <c r="M33" s="13"/>
      <c r="N33" s="13"/>
      <c r="O33" s="13"/>
    </row>
    <row r="34" spans="1:15" x14ac:dyDescent="0.3">
      <c r="A34" s="14" t="s">
        <v>282</v>
      </c>
      <c r="B34" s="126" t="s">
        <v>283</v>
      </c>
      <c r="C34" s="126"/>
      <c r="D34" s="126"/>
      <c r="E34" s="126"/>
      <c r="F34" s="126"/>
      <c r="G34" s="126"/>
      <c r="H34" s="126"/>
      <c r="I34" s="126"/>
      <c r="J34" s="126"/>
      <c r="K34" s="27" t="s">
        <v>248</v>
      </c>
      <c r="L34" s="28"/>
      <c r="M34" s="13"/>
      <c r="N34" s="13"/>
      <c r="O34" s="13"/>
    </row>
    <row r="35" spans="1:15" x14ac:dyDescent="0.3">
      <c r="A35" s="14" t="s">
        <v>284</v>
      </c>
      <c r="B35" s="126" t="s">
        <v>285</v>
      </c>
      <c r="C35" s="126"/>
      <c r="D35" s="126"/>
      <c r="E35" s="126"/>
      <c r="F35" s="126"/>
      <c r="G35" s="126"/>
      <c r="H35" s="126"/>
      <c r="I35" s="126"/>
      <c r="J35" s="126"/>
      <c r="K35" s="27" t="s">
        <v>286</v>
      </c>
      <c r="L35" s="28"/>
      <c r="M35" s="13"/>
      <c r="N35" s="13"/>
      <c r="O35" s="13"/>
    </row>
    <row r="36" spans="1:15" x14ac:dyDescent="0.3">
      <c r="A36" s="14" t="s">
        <v>287</v>
      </c>
      <c r="B36" s="126" t="s">
        <v>288</v>
      </c>
      <c r="C36" s="126"/>
      <c r="D36" s="126"/>
      <c r="E36" s="126"/>
      <c r="F36" s="126"/>
      <c r="G36" s="126"/>
      <c r="H36" s="126"/>
      <c r="I36" s="126"/>
      <c r="J36" s="126"/>
      <c r="K36" s="27" t="s">
        <v>289</v>
      </c>
      <c r="L36" s="28"/>
      <c r="M36" s="13"/>
      <c r="N36" s="13"/>
      <c r="O36" s="13"/>
    </row>
    <row r="37" spans="1:15" x14ac:dyDescent="0.3">
      <c r="A37" s="14" t="s">
        <v>290</v>
      </c>
      <c r="B37" s="126" t="s">
        <v>291</v>
      </c>
      <c r="C37" s="126"/>
      <c r="D37" s="126"/>
      <c r="E37" s="126"/>
      <c r="F37" s="126"/>
      <c r="G37" s="126"/>
      <c r="H37" s="126"/>
      <c r="I37" s="126"/>
      <c r="J37" s="126"/>
      <c r="K37" s="27" t="s">
        <v>292</v>
      </c>
      <c r="L37" s="28"/>
      <c r="M37" s="13"/>
      <c r="N37" s="13"/>
      <c r="O37" s="13"/>
    </row>
    <row r="38" spans="1:15" x14ac:dyDescent="0.3">
      <c r="A38" s="14" t="s">
        <v>293</v>
      </c>
      <c r="B38" s="126" t="s">
        <v>294</v>
      </c>
      <c r="C38" s="126"/>
      <c r="D38" s="126"/>
      <c r="E38" s="126"/>
      <c r="F38" s="126"/>
      <c r="G38" s="126"/>
      <c r="H38" s="126"/>
      <c r="I38" s="126"/>
      <c r="J38" s="126"/>
      <c r="K38" s="27" t="s">
        <v>292</v>
      </c>
      <c r="L38" s="28"/>
      <c r="M38" s="13"/>
      <c r="N38" s="13"/>
      <c r="O38" s="13"/>
    </row>
    <row r="39" spans="1:15" x14ac:dyDescent="0.3">
      <c r="A39" s="14" t="s">
        <v>295</v>
      </c>
      <c r="B39" s="126" t="s">
        <v>296</v>
      </c>
      <c r="C39" s="126"/>
      <c r="D39" s="126"/>
      <c r="E39" s="126"/>
      <c r="F39" s="126"/>
      <c r="G39" s="126"/>
      <c r="H39" s="126"/>
      <c r="I39" s="126"/>
      <c r="J39" s="126"/>
      <c r="K39" s="27" t="s">
        <v>292</v>
      </c>
      <c r="L39" s="28"/>
      <c r="M39" s="13"/>
      <c r="N39" s="13"/>
      <c r="O39" s="13"/>
    </row>
    <row r="40" spans="1:15" x14ac:dyDescent="0.3">
      <c r="A40" s="15" t="s">
        <v>297</v>
      </c>
      <c r="B40" s="130" t="s">
        <v>298</v>
      </c>
      <c r="C40" s="130"/>
      <c r="D40" s="130"/>
      <c r="E40" s="130"/>
      <c r="F40" s="130"/>
      <c r="G40" s="130"/>
      <c r="H40" s="130"/>
      <c r="I40" s="130"/>
      <c r="J40" s="130"/>
      <c r="K40" s="27"/>
      <c r="L40" s="28"/>
      <c r="M40" s="13"/>
      <c r="N40" s="13"/>
      <c r="O40" s="13"/>
    </row>
    <row r="41" spans="1:15" x14ac:dyDescent="0.3">
      <c r="A41" s="20" t="s">
        <v>299</v>
      </c>
      <c r="B41" s="130" t="s">
        <v>300</v>
      </c>
      <c r="C41" s="130"/>
      <c r="D41" s="130"/>
      <c r="E41" s="130"/>
      <c r="F41" s="130"/>
      <c r="G41" s="130"/>
      <c r="H41" s="130"/>
      <c r="I41" s="130"/>
      <c r="J41" s="130"/>
      <c r="K41" s="27" t="s">
        <v>2</v>
      </c>
      <c r="L41" s="28"/>
      <c r="M41" s="13"/>
      <c r="N41" s="13"/>
      <c r="O41" s="13"/>
    </row>
    <row r="42" spans="1:15" x14ac:dyDescent="0.3">
      <c r="A42" s="20" t="s">
        <v>301</v>
      </c>
      <c r="B42" s="130" t="s">
        <v>302</v>
      </c>
      <c r="C42" s="130"/>
      <c r="D42" s="130"/>
      <c r="E42" s="130"/>
      <c r="F42" s="130"/>
      <c r="G42" s="130"/>
      <c r="H42" s="130"/>
      <c r="I42" s="130"/>
      <c r="J42" s="130"/>
      <c r="K42" s="27" t="s">
        <v>89</v>
      </c>
      <c r="L42" s="28"/>
      <c r="M42" s="13"/>
      <c r="N42" s="13"/>
      <c r="O42" s="13"/>
    </row>
    <row r="43" spans="1:15" x14ac:dyDescent="0.3">
      <c r="A43" s="20" t="s">
        <v>303</v>
      </c>
      <c r="B43" s="127" t="s">
        <v>283</v>
      </c>
      <c r="C43" s="128"/>
      <c r="D43" s="128"/>
      <c r="E43" s="128"/>
      <c r="F43" s="128"/>
      <c r="G43" s="128"/>
      <c r="H43" s="128"/>
      <c r="I43" s="128"/>
      <c r="J43" s="129"/>
      <c r="K43" s="27" t="s">
        <v>43</v>
      </c>
      <c r="L43" s="28"/>
      <c r="M43" s="13"/>
      <c r="N43" s="13"/>
      <c r="O43" s="13"/>
    </row>
    <row r="44" spans="1:15" x14ac:dyDescent="0.3">
      <c r="A44" s="20" t="s">
        <v>304</v>
      </c>
      <c r="B44" s="127" t="s">
        <v>285</v>
      </c>
      <c r="C44" s="128"/>
      <c r="D44" s="128"/>
      <c r="E44" s="128"/>
      <c r="F44" s="128"/>
      <c r="G44" s="128"/>
      <c r="H44" s="128"/>
      <c r="I44" s="128"/>
      <c r="J44" s="129"/>
      <c r="K44" s="27" t="s">
        <v>51</v>
      </c>
      <c r="L44" s="28"/>
      <c r="M44" s="13"/>
      <c r="N44" s="13"/>
      <c r="O44" s="13"/>
    </row>
    <row r="45" spans="1:15" ht="24" customHeight="1" x14ac:dyDescent="0.3">
      <c r="A45" s="21" t="s">
        <v>305</v>
      </c>
      <c r="B45" s="130" t="s">
        <v>306</v>
      </c>
      <c r="C45" s="130"/>
      <c r="D45" s="130"/>
      <c r="E45" s="130"/>
      <c r="F45" s="130"/>
      <c r="G45" s="130"/>
      <c r="H45" s="130"/>
      <c r="I45" s="130"/>
      <c r="J45" s="130"/>
      <c r="K45" s="27"/>
      <c r="L45" s="28"/>
      <c r="M45" s="13"/>
      <c r="N45" s="13"/>
      <c r="O45" s="13"/>
    </row>
    <row r="46" spans="1:15" x14ac:dyDescent="0.3">
      <c r="A46" s="36" t="s">
        <v>307</v>
      </c>
      <c r="B46" s="130" t="s">
        <v>308</v>
      </c>
      <c r="C46" s="130"/>
      <c r="D46" s="130"/>
      <c r="E46" s="130"/>
      <c r="F46" s="130"/>
      <c r="G46" s="130"/>
      <c r="H46" s="130"/>
      <c r="I46" s="130"/>
      <c r="J46" s="130"/>
      <c r="K46" s="27" t="s">
        <v>2</v>
      </c>
      <c r="L46" s="28"/>
      <c r="M46" s="13"/>
      <c r="N46" s="13"/>
      <c r="O46" s="13"/>
    </row>
    <row r="47" spans="1:15" x14ac:dyDescent="0.3">
      <c r="A47" s="36" t="s">
        <v>309</v>
      </c>
      <c r="B47" s="130" t="s">
        <v>310</v>
      </c>
      <c r="C47" s="130"/>
      <c r="D47" s="130"/>
      <c r="E47" s="130"/>
      <c r="F47" s="130"/>
      <c r="G47" s="130"/>
      <c r="H47" s="130"/>
      <c r="I47" s="130"/>
      <c r="J47" s="130"/>
      <c r="K47" s="27" t="s">
        <v>2</v>
      </c>
      <c r="L47" s="28"/>
      <c r="M47" s="13"/>
      <c r="N47" s="13"/>
      <c r="O47" s="13"/>
    </row>
    <row r="48" spans="1:15" x14ac:dyDescent="0.3">
      <c r="A48" s="36" t="s">
        <v>311</v>
      </c>
      <c r="B48" s="127" t="s">
        <v>312</v>
      </c>
      <c r="C48" s="128"/>
      <c r="D48" s="128"/>
      <c r="E48" s="128"/>
      <c r="F48" s="128"/>
      <c r="G48" s="128"/>
      <c r="H48" s="128"/>
      <c r="I48" s="128"/>
      <c r="J48" s="129"/>
      <c r="K48" s="27" t="s">
        <v>2</v>
      </c>
      <c r="L48" s="28"/>
      <c r="M48" s="13"/>
      <c r="N48" s="13"/>
      <c r="O48" s="13"/>
    </row>
    <row r="49" spans="1:15" x14ac:dyDescent="0.3">
      <c r="A49" s="36" t="s">
        <v>313</v>
      </c>
      <c r="B49" s="127" t="s">
        <v>314</v>
      </c>
      <c r="C49" s="128"/>
      <c r="D49" s="128"/>
      <c r="E49" s="128"/>
      <c r="F49" s="128"/>
      <c r="G49" s="128"/>
      <c r="H49" s="128"/>
      <c r="I49" s="128"/>
      <c r="J49" s="129"/>
      <c r="K49" s="27" t="s">
        <v>2</v>
      </c>
      <c r="L49" s="28"/>
      <c r="M49" s="13"/>
      <c r="N49" s="13"/>
      <c r="O49" s="13"/>
    </row>
    <row r="50" spans="1:15" ht="30.75" customHeight="1" x14ac:dyDescent="0.3">
      <c r="A50" s="21" t="s">
        <v>315</v>
      </c>
      <c r="B50" s="130" t="s">
        <v>316</v>
      </c>
      <c r="C50" s="130"/>
      <c r="D50" s="130"/>
      <c r="E50" s="130"/>
      <c r="F50" s="130"/>
      <c r="G50" s="130"/>
      <c r="H50" s="130"/>
      <c r="I50" s="130"/>
      <c r="J50" s="130"/>
      <c r="K50" s="27" t="s">
        <v>257</v>
      </c>
      <c r="L50" s="28"/>
      <c r="M50" s="13"/>
      <c r="N50" s="13"/>
      <c r="O50" s="13"/>
    </row>
    <row r="51" spans="1:15" x14ac:dyDescent="0.3">
      <c r="A51" s="9" t="s">
        <v>317</v>
      </c>
      <c r="B51" s="130" t="s">
        <v>318</v>
      </c>
      <c r="C51" s="130"/>
      <c r="D51" s="130"/>
      <c r="E51" s="130"/>
      <c r="F51" s="130"/>
      <c r="G51" s="130"/>
      <c r="H51" s="130"/>
      <c r="I51" s="130"/>
      <c r="J51" s="130"/>
      <c r="K51" s="27"/>
      <c r="L51" s="28"/>
      <c r="M51" s="13"/>
      <c r="N51" s="13"/>
      <c r="O51" s="13"/>
    </row>
    <row r="52" spans="1:15" x14ac:dyDescent="0.3">
      <c r="A52" s="14" t="s">
        <v>319</v>
      </c>
      <c r="B52" s="130" t="s">
        <v>320</v>
      </c>
      <c r="C52" s="130"/>
      <c r="D52" s="130"/>
      <c r="E52" s="130"/>
      <c r="F52" s="130"/>
      <c r="G52" s="130"/>
      <c r="H52" s="130"/>
      <c r="I52" s="130"/>
      <c r="J52" s="130"/>
      <c r="K52" s="27" t="s">
        <v>26</v>
      </c>
      <c r="L52" s="28"/>
      <c r="M52" s="13"/>
      <c r="N52" s="13"/>
      <c r="O52" s="13"/>
    </row>
    <row r="53" spans="1:15" x14ac:dyDescent="0.3">
      <c r="A53" s="14" t="s">
        <v>321</v>
      </c>
      <c r="B53" s="130" t="s">
        <v>322</v>
      </c>
      <c r="C53" s="130"/>
      <c r="D53" s="130"/>
      <c r="E53" s="130"/>
      <c r="F53" s="130"/>
      <c r="G53" s="130"/>
      <c r="H53" s="130"/>
      <c r="I53" s="130"/>
      <c r="J53" s="130"/>
      <c r="K53" s="27" t="s">
        <v>26</v>
      </c>
      <c r="L53" s="28"/>
      <c r="M53" s="13"/>
      <c r="N53" s="13"/>
      <c r="O53" s="13"/>
    </row>
    <row r="54" spans="1:15" x14ac:dyDescent="0.3">
      <c r="A54" s="14" t="s">
        <v>323</v>
      </c>
      <c r="B54" s="130" t="s">
        <v>236</v>
      </c>
      <c r="C54" s="130"/>
      <c r="D54" s="130"/>
      <c r="E54" s="130"/>
      <c r="F54" s="130"/>
      <c r="G54" s="130"/>
      <c r="H54" s="130"/>
      <c r="I54" s="130"/>
      <c r="J54" s="130"/>
      <c r="K54" s="27" t="s">
        <v>239</v>
      </c>
      <c r="L54" s="28"/>
      <c r="M54" s="13"/>
      <c r="N54" s="13"/>
      <c r="O54" s="13"/>
    </row>
    <row r="55" spans="1:15" x14ac:dyDescent="0.3">
      <c r="A55" s="14" t="s">
        <v>324</v>
      </c>
      <c r="B55" s="130" t="s">
        <v>325</v>
      </c>
      <c r="C55" s="130"/>
      <c r="D55" s="130"/>
      <c r="E55" s="130"/>
      <c r="F55" s="130"/>
      <c r="G55" s="130"/>
      <c r="H55" s="130"/>
      <c r="I55" s="130"/>
      <c r="J55" s="130"/>
      <c r="K55" s="27" t="s">
        <v>26</v>
      </c>
      <c r="L55" s="28"/>
      <c r="M55" s="13"/>
      <c r="N55" s="13"/>
      <c r="O55" s="13"/>
    </row>
    <row r="56" spans="1:15" x14ac:dyDescent="0.3">
      <c r="A56" s="9" t="s">
        <v>326</v>
      </c>
      <c r="B56" s="126" t="s">
        <v>327</v>
      </c>
      <c r="C56" s="126"/>
      <c r="D56" s="126"/>
      <c r="E56" s="126"/>
      <c r="F56" s="126"/>
      <c r="G56" s="126"/>
      <c r="H56" s="126"/>
      <c r="I56" s="126"/>
      <c r="J56" s="126"/>
      <c r="K56" s="27" t="s">
        <v>26</v>
      </c>
      <c r="L56" s="28"/>
      <c r="M56" s="13"/>
      <c r="N56" s="13"/>
      <c r="O56" s="13"/>
    </row>
    <row r="57" spans="1:15" x14ac:dyDescent="0.3">
      <c r="A57" s="9" t="s">
        <v>328</v>
      </c>
      <c r="B57" s="126" t="s">
        <v>329</v>
      </c>
      <c r="C57" s="126"/>
      <c r="D57" s="126"/>
      <c r="E57" s="126"/>
      <c r="F57" s="126"/>
      <c r="G57" s="126"/>
      <c r="H57" s="126"/>
      <c r="I57" s="126"/>
      <c r="J57" s="126"/>
      <c r="K57" s="27"/>
      <c r="L57" s="28"/>
      <c r="M57" s="13"/>
      <c r="N57" s="13"/>
      <c r="O57" s="13"/>
    </row>
    <row r="58" spans="1:15" x14ac:dyDescent="0.3">
      <c r="A58" s="14" t="s">
        <v>330</v>
      </c>
      <c r="B58" s="126" t="s">
        <v>236</v>
      </c>
      <c r="C58" s="126"/>
      <c r="D58" s="126"/>
      <c r="E58" s="126"/>
      <c r="F58" s="126"/>
      <c r="G58" s="126"/>
      <c r="H58" s="126"/>
      <c r="I58" s="126"/>
      <c r="J58" s="126"/>
      <c r="K58" s="27" t="s">
        <v>331</v>
      </c>
      <c r="L58" s="28"/>
      <c r="M58" s="13"/>
      <c r="N58" s="13"/>
      <c r="O58" s="13"/>
    </row>
    <row r="59" spans="1:15" x14ac:dyDescent="0.3">
      <c r="A59" s="14" t="s">
        <v>332</v>
      </c>
      <c r="B59" s="126" t="s">
        <v>238</v>
      </c>
      <c r="C59" s="126"/>
      <c r="D59" s="126"/>
      <c r="E59" s="126"/>
      <c r="F59" s="126"/>
      <c r="G59" s="126"/>
      <c r="H59" s="126"/>
      <c r="I59" s="126"/>
      <c r="J59" s="126"/>
      <c r="K59" s="27" t="s">
        <v>239</v>
      </c>
      <c r="L59" s="28"/>
      <c r="M59" s="13"/>
      <c r="N59" s="13"/>
      <c r="O59" s="13"/>
    </row>
    <row r="60" spans="1:15" x14ac:dyDescent="0.3">
      <c r="A60" s="14" t="s">
        <v>333</v>
      </c>
      <c r="B60" s="126" t="s">
        <v>241</v>
      </c>
      <c r="C60" s="126"/>
      <c r="D60" s="126"/>
      <c r="E60" s="126"/>
      <c r="F60" s="126"/>
      <c r="G60" s="126"/>
      <c r="H60" s="126"/>
      <c r="I60" s="126"/>
      <c r="J60" s="126"/>
      <c r="K60" s="27" t="s">
        <v>239</v>
      </c>
      <c r="L60" s="28"/>
      <c r="M60" s="13"/>
      <c r="N60" s="13"/>
      <c r="O60" s="13"/>
    </row>
    <row r="61" spans="1:15" x14ac:dyDescent="0.3">
      <c r="A61" s="14" t="s">
        <v>334</v>
      </c>
      <c r="B61" s="126" t="s">
        <v>37</v>
      </c>
      <c r="C61" s="126"/>
      <c r="D61" s="126"/>
      <c r="E61" s="126"/>
      <c r="F61" s="126"/>
      <c r="G61" s="126"/>
      <c r="H61" s="126"/>
      <c r="I61" s="126"/>
      <c r="J61" s="126"/>
      <c r="K61" s="27" t="s">
        <v>173</v>
      </c>
      <c r="L61" s="28"/>
      <c r="M61" s="13"/>
      <c r="N61" s="13"/>
      <c r="O61" s="13"/>
    </row>
    <row r="62" spans="1:15" x14ac:dyDescent="0.3">
      <c r="A62" s="14" t="s">
        <v>335</v>
      </c>
      <c r="B62" s="126" t="s">
        <v>38</v>
      </c>
      <c r="C62" s="126"/>
      <c r="D62" s="126"/>
      <c r="E62" s="126"/>
      <c r="F62" s="126"/>
      <c r="G62" s="126"/>
      <c r="H62" s="126"/>
      <c r="I62" s="126"/>
      <c r="J62" s="126"/>
      <c r="K62" s="27" t="s">
        <v>173</v>
      </c>
      <c r="L62" s="28"/>
      <c r="M62" s="13"/>
      <c r="N62" s="13"/>
      <c r="O62" s="13"/>
    </row>
    <row r="63" spans="1:15" x14ac:dyDescent="0.3">
      <c r="A63" s="14" t="s">
        <v>336</v>
      </c>
      <c r="B63" s="126" t="s">
        <v>39</v>
      </c>
      <c r="C63" s="126"/>
      <c r="D63" s="126"/>
      <c r="E63" s="126"/>
      <c r="F63" s="126"/>
      <c r="G63" s="126"/>
      <c r="H63" s="126"/>
      <c r="I63" s="126"/>
      <c r="J63" s="126"/>
      <c r="K63" s="27" t="s">
        <v>173</v>
      </c>
      <c r="L63" s="28"/>
      <c r="M63" s="13"/>
      <c r="N63" s="13"/>
      <c r="O63" s="13"/>
    </row>
    <row r="64" spans="1:15" x14ac:dyDescent="0.3">
      <c r="A64" s="14" t="s">
        <v>337</v>
      </c>
      <c r="B64" s="126" t="s">
        <v>40</v>
      </c>
      <c r="C64" s="126"/>
      <c r="D64" s="126"/>
      <c r="E64" s="126"/>
      <c r="F64" s="126"/>
      <c r="G64" s="126"/>
      <c r="H64" s="126"/>
      <c r="I64" s="126"/>
      <c r="J64" s="126"/>
      <c r="K64" s="27" t="s">
        <v>173</v>
      </c>
      <c r="L64" s="28"/>
      <c r="M64" s="13"/>
      <c r="N64" s="13"/>
      <c r="O64" s="13"/>
    </row>
    <row r="65" spans="1:15" x14ac:dyDescent="0.3">
      <c r="A65" s="14" t="s">
        <v>338</v>
      </c>
      <c r="B65" s="126" t="s">
        <v>247</v>
      </c>
      <c r="C65" s="126"/>
      <c r="D65" s="126"/>
      <c r="E65" s="126"/>
      <c r="F65" s="126"/>
      <c r="G65" s="126"/>
      <c r="H65" s="126"/>
      <c r="I65" s="126"/>
      <c r="J65" s="126"/>
      <c r="K65" s="27" t="s">
        <v>173</v>
      </c>
      <c r="L65" s="28"/>
      <c r="M65" s="13"/>
      <c r="N65" s="13"/>
      <c r="O65" s="13"/>
    </row>
    <row r="66" spans="1:15" x14ac:dyDescent="0.3">
      <c r="A66" s="14" t="s">
        <v>339</v>
      </c>
      <c r="B66" s="126" t="s">
        <v>250</v>
      </c>
      <c r="C66" s="126"/>
      <c r="D66" s="126"/>
      <c r="E66" s="126"/>
      <c r="F66" s="126"/>
      <c r="G66" s="126"/>
      <c r="H66" s="126"/>
      <c r="I66" s="126"/>
      <c r="J66" s="126"/>
      <c r="K66" s="27" t="s">
        <v>173</v>
      </c>
      <c r="L66" s="28"/>
      <c r="M66" s="13"/>
      <c r="N66" s="13"/>
      <c r="O66" s="13"/>
    </row>
    <row r="67" spans="1:15" x14ac:dyDescent="0.3">
      <c r="A67" s="14" t="s">
        <v>340</v>
      </c>
      <c r="B67" s="126" t="s">
        <v>252</v>
      </c>
      <c r="C67" s="126"/>
      <c r="D67" s="126"/>
      <c r="E67" s="126"/>
      <c r="F67" s="126"/>
      <c r="G67" s="126"/>
      <c r="H67" s="126"/>
      <c r="I67" s="126"/>
      <c r="J67" s="126"/>
      <c r="K67" s="27" t="s">
        <v>141</v>
      </c>
      <c r="L67" s="28"/>
      <c r="M67" s="13"/>
      <c r="N67" s="13"/>
      <c r="O67" s="13"/>
    </row>
    <row r="68" spans="1:15" x14ac:dyDescent="0.3">
      <c r="A68" s="14" t="s">
        <v>341</v>
      </c>
      <c r="B68" s="126" t="s">
        <v>254</v>
      </c>
      <c r="C68" s="126"/>
      <c r="D68" s="126"/>
      <c r="E68" s="126"/>
      <c r="F68" s="126"/>
      <c r="G68" s="126"/>
      <c r="H68" s="126"/>
      <c r="I68" s="126"/>
      <c r="J68" s="126"/>
      <c r="K68" s="27" t="s">
        <v>51</v>
      </c>
      <c r="L68" s="28"/>
      <c r="M68" s="13"/>
      <c r="N68" s="13"/>
      <c r="O68" s="13"/>
    </row>
    <row r="69" spans="1:15" x14ac:dyDescent="0.3">
      <c r="A69" s="14" t="s">
        <v>342</v>
      </c>
      <c r="B69" s="126" t="s">
        <v>41</v>
      </c>
      <c r="C69" s="126"/>
      <c r="D69" s="126"/>
      <c r="E69" s="126"/>
      <c r="F69" s="126"/>
      <c r="G69" s="126"/>
      <c r="H69" s="126"/>
      <c r="I69" s="126"/>
      <c r="J69" s="126"/>
      <c r="K69" s="27" t="s">
        <v>51</v>
      </c>
      <c r="L69" s="28"/>
      <c r="M69" s="13"/>
      <c r="N69" s="13"/>
      <c r="O69" s="13"/>
    </row>
    <row r="70" spans="1:15" x14ac:dyDescent="0.3">
      <c r="A70" s="14" t="s">
        <v>343</v>
      </c>
      <c r="B70" s="126" t="s">
        <v>42</v>
      </c>
      <c r="C70" s="126"/>
      <c r="D70" s="126"/>
      <c r="E70" s="126"/>
      <c r="F70" s="126"/>
      <c r="G70" s="126"/>
      <c r="H70" s="126"/>
      <c r="I70" s="126"/>
      <c r="J70" s="126"/>
      <c r="K70" s="27" t="s">
        <v>51</v>
      </c>
      <c r="L70" s="28"/>
      <c r="M70" s="13"/>
      <c r="N70" s="13"/>
      <c r="O70" s="13"/>
    </row>
    <row r="71" spans="1:15" x14ac:dyDescent="0.3">
      <c r="A71" s="14" t="s">
        <v>344</v>
      </c>
      <c r="B71" s="126" t="s">
        <v>260</v>
      </c>
      <c r="C71" s="126"/>
      <c r="D71" s="126"/>
      <c r="E71" s="126"/>
      <c r="F71" s="126"/>
      <c r="G71" s="126"/>
      <c r="H71" s="126"/>
      <c r="I71" s="126"/>
      <c r="J71" s="126"/>
      <c r="K71" s="27" t="s">
        <v>51</v>
      </c>
      <c r="L71" s="28"/>
      <c r="M71" s="13"/>
      <c r="N71" s="13"/>
      <c r="O71" s="13"/>
    </row>
    <row r="72" spans="1:15" x14ac:dyDescent="0.3">
      <c r="A72" s="9" t="s">
        <v>760</v>
      </c>
      <c r="B72" s="133" t="s">
        <v>759</v>
      </c>
      <c r="C72" s="134"/>
      <c r="D72" s="134"/>
      <c r="E72" s="134"/>
      <c r="F72" s="134"/>
      <c r="G72" s="134"/>
      <c r="H72" s="134"/>
      <c r="I72" s="134"/>
      <c r="J72" s="135"/>
      <c r="K72" s="27" t="s">
        <v>26</v>
      </c>
      <c r="L72" s="28"/>
      <c r="M72" s="13"/>
      <c r="N72" s="13"/>
      <c r="O72" s="13"/>
    </row>
    <row r="73" spans="1:15" ht="15.75" customHeight="1" x14ac:dyDescent="0.3">
      <c r="A73" s="16"/>
      <c r="B73" s="118" t="s">
        <v>821</v>
      </c>
      <c r="C73" s="131"/>
      <c r="D73" s="131"/>
      <c r="E73" s="131"/>
      <c r="F73" s="131"/>
      <c r="G73" s="131"/>
      <c r="H73" s="131"/>
      <c r="I73" s="131"/>
      <c r="J73" s="132"/>
      <c r="K73" s="23"/>
      <c r="L73" s="18"/>
      <c r="M73" s="18"/>
      <c r="N73" s="18"/>
      <c r="O73" s="18"/>
    </row>
  </sheetData>
  <mergeCells count="71">
    <mergeCell ref="B69:J69"/>
    <mergeCell ref="B70:J70"/>
    <mergeCell ref="B71:J71"/>
    <mergeCell ref="B62:J62"/>
    <mergeCell ref="B63:J63"/>
    <mergeCell ref="B64:J64"/>
    <mergeCell ref="B65:J65"/>
    <mergeCell ref="B66:J66"/>
    <mergeCell ref="B73:J73"/>
    <mergeCell ref="B61:J61"/>
    <mergeCell ref="B50:J50"/>
    <mergeCell ref="B51:J51"/>
    <mergeCell ref="B52:J52"/>
    <mergeCell ref="B53:J53"/>
    <mergeCell ref="B54:J54"/>
    <mergeCell ref="B55:J55"/>
    <mergeCell ref="B56:J56"/>
    <mergeCell ref="B57:J57"/>
    <mergeCell ref="B58:J58"/>
    <mergeCell ref="B59:J59"/>
    <mergeCell ref="B60:J60"/>
    <mergeCell ref="B67:J67"/>
    <mergeCell ref="B72:J72"/>
    <mergeCell ref="B68:J68"/>
    <mergeCell ref="B49:J49"/>
    <mergeCell ref="B38:J38"/>
    <mergeCell ref="B39:J39"/>
    <mergeCell ref="B40:J40"/>
    <mergeCell ref="B41:J41"/>
    <mergeCell ref="B42:J42"/>
    <mergeCell ref="B43:J43"/>
    <mergeCell ref="B44:J44"/>
    <mergeCell ref="B45:J45"/>
    <mergeCell ref="B46:J46"/>
    <mergeCell ref="B47:J47"/>
    <mergeCell ref="B48:J48"/>
    <mergeCell ref="B37:J37"/>
    <mergeCell ref="B26:J26"/>
    <mergeCell ref="B27:J27"/>
    <mergeCell ref="B28:J28"/>
    <mergeCell ref="B29:J29"/>
    <mergeCell ref="B30:J30"/>
    <mergeCell ref="B31:J31"/>
    <mergeCell ref="B32:J32"/>
    <mergeCell ref="B33:J33"/>
    <mergeCell ref="B34:J34"/>
    <mergeCell ref="B35:J35"/>
    <mergeCell ref="B36:J36"/>
    <mergeCell ref="B25:J25"/>
    <mergeCell ref="B14:J14"/>
    <mergeCell ref="B15:J15"/>
    <mergeCell ref="B16:J16"/>
    <mergeCell ref="B17:J17"/>
    <mergeCell ref="B18:J18"/>
    <mergeCell ref="B19:J19"/>
    <mergeCell ref="B20:J20"/>
    <mergeCell ref="B21:J21"/>
    <mergeCell ref="B22:J22"/>
    <mergeCell ref="B23:J23"/>
    <mergeCell ref="B24:J24"/>
    <mergeCell ref="B13:J13"/>
    <mergeCell ref="B3:J3"/>
    <mergeCell ref="B4:J4"/>
    <mergeCell ref="B5:J5"/>
    <mergeCell ref="B6:J6"/>
    <mergeCell ref="B7:J7"/>
    <mergeCell ref="B8:J8"/>
    <mergeCell ref="B9:J9"/>
    <mergeCell ref="B10:J10"/>
    <mergeCell ref="B11:J11"/>
    <mergeCell ref="B12:J12"/>
  </mergeCells>
  <pageMargins left="0.51181102362204722" right="0.51181102362204722" top="0.55118110236220474" bottom="0.35433070866141736"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4"/>
  <sheetViews>
    <sheetView topLeftCell="A10" zoomScale="112" zoomScaleNormal="112" workbookViewId="0">
      <selection activeCell="B1" sqref="B1"/>
    </sheetView>
  </sheetViews>
  <sheetFormatPr defaultColWidth="9.09765625" defaultRowHeight="13" x14ac:dyDescent="0.3"/>
  <cols>
    <col min="1" max="1" width="7.59765625" style="39" customWidth="1"/>
    <col min="2" max="9" width="9.09765625" style="39"/>
    <col min="10" max="10" width="13.09765625" style="39" customWidth="1"/>
    <col min="11" max="11" width="12.3984375" style="26" customWidth="1"/>
    <col min="12" max="12" width="7.8984375" style="39" customWidth="1"/>
    <col min="13" max="14" width="9.09765625" style="39"/>
    <col min="15" max="15" width="12.296875" style="39" customWidth="1"/>
    <col min="16" max="16384" width="9.09765625" style="39"/>
  </cols>
  <sheetData>
    <row r="1" spans="1:15" ht="22.5" x14ac:dyDescent="0.3">
      <c r="A1" s="5"/>
      <c r="B1" s="6" t="s">
        <v>892</v>
      </c>
      <c r="C1" s="68"/>
      <c r="D1" s="68"/>
      <c r="E1" s="68"/>
      <c r="F1" s="68"/>
      <c r="G1" s="68"/>
      <c r="H1" s="68"/>
      <c r="I1" s="68"/>
      <c r="J1" s="68"/>
      <c r="K1" s="24"/>
      <c r="L1" s="8"/>
      <c r="M1" s="8"/>
      <c r="N1" s="6" t="s">
        <v>127</v>
      </c>
    </row>
    <row r="2" spans="1:15" x14ac:dyDescent="0.3">
      <c r="A2" s="1"/>
      <c r="B2" s="2"/>
      <c r="C2" s="2"/>
      <c r="D2" s="2"/>
      <c r="E2" s="2"/>
      <c r="F2" s="2"/>
      <c r="G2" s="2"/>
      <c r="H2" s="2"/>
      <c r="I2" s="2"/>
      <c r="J2" s="2"/>
      <c r="K2" s="24"/>
      <c r="L2" s="4"/>
      <c r="M2" s="4"/>
      <c r="N2" s="4"/>
      <c r="O2" s="4"/>
    </row>
    <row r="3" spans="1:15" ht="52" x14ac:dyDescent="0.3">
      <c r="A3" s="9" t="s">
        <v>142</v>
      </c>
      <c r="B3" s="115" t="s">
        <v>143</v>
      </c>
      <c r="C3" s="116"/>
      <c r="D3" s="116"/>
      <c r="E3" s="116"/>
      <c r="F3" s="116"/>
      <c r="G3" s="116"/>
      <c r="H3" s="116"/>
      <c r="I3" s="116"/>
      <c r="J3" s="116"/>
      <c r="K3" s="70" t="s">
        <v>144</v>
      </c>
      <c r="L3" s="70" t="s">
        <v>145</v>
      </c>
      <c r="M3" s="70" t="s">
        <v>169</v>
      </c>
      <c r="N3" s="70" t="s">
        <v>170</v>
      </c>
      <c r="O3" s="70" t="s">
        <v>146</v>
      </c>
    </row>
    <row r="4" spans="1:15" x14ac:dyDescent="0.3">
      <c r="A4" s="10" t="s">
        <v>822</v>
      </c>
      <c r="B4" s="117" t="s">
        <v>44</v>
      </c>
      <c r="C4" s="136"/>
      <c r="D4" s="136"/>
      <c r="E4" s="136"/>
      <c r="F4" s="136"/>
      <c r="G4" s="136"/>
      <c r="H4" s="136"/>
      <c r="I4" s="136"/>
      <c r="J4" s="136"/>
      <c r="K4" s="22"/>
      <c r="L4" s="11"/>
      <c r="M4" s="11"/>
      <c r="N4" s="11"/>
      <c r="O4" s="11"/>
    </row>
    <row r="5" spans="1:15" x14ac:dyDescent="0.3">
      <c r="A5" s="21" t="s">
        <v>45</v>
      </c>
      <c r="B5" s="105" t="s">
        <v>96</v>
      </c>
      <c r="C5" s="105"/>
      <c r="D5" s="105"/>
      <c r="E5" s="105"/>
      <c r="F5" s="105"/>
      <c r="G5" s="105"/>
      <c r="H5" s="105"/>
      <c r="I5" s="105"/>
      <c r="J5" s="105"/>
      <c r="K5" s="71"/>
      <c r="L5" s="19"/>
      <c r="M5" s="19"/>
      <c r="N5" s="19"/>
      <c r="O5" s="19"/>
    </row>
    <row r="6" spans="1:15" x14ac:dyDescent="0.3">
      <c r="A6" s="20" t="s">
        <v>46</v>
      </c>
      <c r="B6" s="105" t="s">
        <v>39</v>
      </c>
      <c r="C6" s="105"/>
      <c r="D6" s="105"/>
      <c r="E6" s="105"/>
      <c r="F6" s="105"/>
      <c r="G6" s="105"/>
      <c r="H6" s="105"/>
      <c r="I6" s="105"/>
      <c r="J6" s="105"/>
      <c r="K6" s="71" t="s">
        <v>175</v>
      </c>
      <c r="L6" s="19"/>
      <c r="M6" s="19"/>
      <c r="N6" s="19"/>
      <c r="O6" s="19"/>
    </row>
    <row r="7" spans="1:15" x14ac:dyDescent="0.3">
      <c r="A7" s="20" t="s">
        <v>47</v>
      </c>
      <c r="B7" s="105" t="s">
        <v>40</v>
      </c>
      <c r="C7" s="105"/>
      <c r="D7" s="105"/>
      <c r="E7" s="105"/>
      <c r="F7" s="105"/>
      <c r="G7" s="105"/>
      <c r="H7" s="105"/>
      <c r="I7" s="105"/>
      <c r="J7" s="105"/>
      <c r="K7" s="71" t="s">
        <v>48</v>
      </c>
      <c r="L7" s="19"/>
      <c r="M7" s="19"/>
      <c r="N7" s="19"/>
      <c r="O7" s="19"/>
    </row>
    <row r="8" spans="1:15" x14ac:dyDescent="0.3">
      <c r="A8" s="9" t="s">
        <v>49</v>
      </c>
      <c r="B8" s="105" t="s">
        <v>97</v>
      </c>
      <c r="C8" s="105"/>
      <c r="D8" s="105"/>
      <c r="E8" s="105"/>
      <c r="F8" s="105"/>
      <c r="G8" s="105"/>
      <c r="H8" s="105"/>
      <c r="I8" s="105"/>
      <c r="J8" s="105"/>
      <c r="K8" s="71"/>
      <c r="L8" s="19"/>
      <c r="M8" s="19"/>
      <c r="N8" s="19"/>
      <c r="O8" s="19"/>
    </row>
    <row r="9" spans="1:15" x14ac:dyDescent="0.3">
      <c r="A9" s="14"/>
      <c r="B9" s="111" t="s">
        <v>214</v>
      </c>
      <c r="C9" s="111"/>
      <c r="D9" s="111"/>
      <c r="E9" s="111"/>
      <c r="F9" s="111"/>
      <c r="G9" s="111"/>
      <c r="H9" s="111"/>
      <c r="I9" s="111"/>
      <c r="J9" s="111"/>
      <c r="K9" s="71"/>
      <c r="L9" s="19"/>
      <c r="M9" s="19"/>
      <c r="N9" s="19"/>
      <c r="O9" s="19"/>
    </row>
    <row r="10" spans="1:15" x14ac:dyDescent="0.3">
      <c r="A10" s="14"/>
      <c r="B10" s="105" t="s">
        <v>215</v>
      </c>
      <c r="C10" s="105"/>
      <c r="D10" s="105"/>
      <c r="E10" s="105"/>
      <c r="F10" s="105"/>
      <c r="G10" s="105"/>
      <c r="H10" s="105"/>
      <c r="I10" s="105"/>
      <c r="J10" s="105"/>
      <c r="K10" s="71"/>
      <c r="L10" s="19"/>
      <c r="M10" s="19"/>
      <c r="N10" s="19"/>
      <c r="O10" s="19"/>
    </row>
    <row r="11" spans="1:15" x14ac:dyDescent="0.3">
      <c r="A11" s="14"/>
      <c r="B11" s="105" t="s">
        <v>216</v>
      </c>
      <c r="C11" s="105"/>
      <c r="D11" s="105"/>
      <c r="E11" s="105"/>
      <c r="F11" s="105"/>
      <c r="G11" s="105"/>
      <c r="H11" s="105"/>
      <c r="I11" s="105"/>
      <c r="J11" s="105"/>
      <c r="K11" s="71"/>
      <c r="L11" s="19"/>
      <c r="M11" s="19"/>
      <c r="N11" s="19"/>
      <c r="O11" s="19"/>
    </row>
    <row r="12" spans="1:15" x14ac:dyDescent="0.3">
      <c r="A12" s="14"/>
      <c r="B12" s="105" t="s">
        <v>217</v>
      </c>
      <c r="C12" s="105"/>
      <c r="D12" s="105"/>
      <c r="E12" s="105"/>
      <c r="F12" s="105"/>
      <c r="G12" s="105"/>
      <c r="H12" s="105"/>
      <c r="I12" s="105"/>
      <c r="J12" s="105"/>
      <c r="K12" s="71"/>
      <c r="L12" s="19"/>
      <c r="M12" s="19"/>
      <c r="N12" s="19"/>
      <c r="O12" s="19"/>
    </row>
    <row r="13" spans="1:15" x14ac:dyDescent="0.3">
      <c r="A13" s="14"/>
      <c r="B13" s="105" t="s">
        <v>218</v>
      </c>
      <c r="C13" s="105"/>
      <c r="D13" s="105"/>
      <c r="E13" s="105"/>
      <c r="F13" s="105"/>
      <c r="G13" s="105"/>
      <c r="H13" s="105"/>
      <c r="I13" s="105"/>
      <c r="J13" s="105"/>
      <c r="K13" s="71"/>
      <c r="L13" s="19"/>
      <c r="M13" s="19"/>
      <c r="N13" s="19"/>
      <c r="O13" s="19"/>
    </row>
    <row r="14" spans="1:15" x14ac:dyDescent="0.3">
      <c r="A14" s="14" t="s">
        <v>50</v>
      </c>
      <c r="B14" s="105" t="s">
        <v>37</v>
      </c>
      <c r="C14" s="105"/>
      <c r="D14" s="105"/>
      <c r="E14" s="105"/>
      <c r="F14" s="105"/>
      <c r="G14" s="105"/>
      <c r="H14" s="105"/>
      <c r="I14" s="105"/>
      <c r="J14" s="105"/>
      <c r="K14" s="71" t="s">
        <v>51</v>
      </c>
      <c r="L14" s="13"/>
      <c r="M14" s="13"/>
      <c r="N14" s="13"/>
      <c r="O14" s="13"/>
    </row>
    <row r="15" spans="1:15" x14ac:dyDescent="0.3">
      <c r="A15" s="14" t="s">
        <v>52</v>
      </c>
      <c r="B15" s="105" t="s">
        <v>38</v>
      </c>
      <c r="C15" s="105"/>
      <c r="D15" s="105"/>
      <c r="E15" s="105"/>
      <c r="F15" s="105"/>
      <c r="G15" s="105"/>
      <c r="H15" s="105"/>
      <c r="I15" s="105"/>
      <c r="J15" s="105"/>
      <c r="K15" s="71" t="s">
        <v>248</v>
      </c>
      <c r="L15" s="13"/>
      <c r="M15" s="13"/>
      <c r="N15" s="13"/>
      <c r="O15" s="13"/>
    </row>
    <row r="16" spans="1:15" x14ac:dyDescent="0.3">
      <c r="A16" s="14" t="s">
        <v>53</v>
      </c>
      <c r="B16" s="105" t="s">
        <v>39</v>
      </c>
      <c r="C16" s="105"/>
      <c r="D16" s="105"/>
      <c r="E16" s="105"/>
      <c r="F16" s="105"/>
      <c r="G16" s="105"/>
      <c r="H16" s="105"/>
      <c r="I16" s="105"/>
      <c r="J16" s="105"/>
      <c r="K16" s="71" t="s">
        <v>100</v>
      </c>
      <c r="L16" s="13"/>
      <c r="M16" s="13"/>
      <c r="N16" s="13"/>
      <c r="O16" s="13"/>
    </row>
    <row r="17" spans="1:15" x14ac:dyDescent="0.3">
      <c r="A17" s="14" t="s">
        <v>54</v>
      </c>
      <c r="B17" s="104" t="s">
        <v>40</v>
      </c>
      <c r="C17" s="104"/>
      <c r="D17" s="104"/>
      <c r="E17" s="104"/>
      <c r="F17" s="104"/>
      <c r="G17" s="104"/>
      <c r="H17" s="104"/>
      <c r="I17" s="104"/>
      <c r="J17" s="104"/>
      <c r="K17" s="71" t="s">
        <v>140</v>
      </c>
      <c r="L17" s="13"/>
      <c r="M17" s="13"/>
      <c r="N17" s="13"/>
      <c r="O17" s="13"/>
    </row>
    <row r="18" spans="1:15" x14ac:dyDescent="0.3">
      <c r="A18" s="9" t="s">
        <v>55</v>
      </c>
      <c r="B18" s="105" t="s">
        <v>56</v>
      </c>
      <c r="C18" s="105"/>
      <c r="D18" s="105"/>
      <c r="E18" s="105"/>
      <c r="F18" s="105"/>
      <c r="G18" s="105"/>
      <c r="H18" s="105"/>
      <c r="I18" s="105"/>
      <c r="J18" s="105"/>
      <c r="K18" s="71"/>
      <c r="L18" s="13"/>
      <c r="M18" s="13"/>
      <c r="N18" s="13"/>
      <c r="O18" s="13"/>
    </row>
    <row r="19" spans="1:15" x14ac:dyDescent="0.3">
      <c r="A19" s="14"/>
      <c r="B19" s="105" t="s">
        <v>219</v>
      </c>
      <c r="C19" s="105"/>
      <c r="D19" s="105"/>
      <c r="E19" s="105"/>
      <c r="F19" s="105"/>
      <c r="G19" s="105"/>
      <c r="H19" s="105"/>
      <c r="I19" s="105"/>
      <c r="J19" s="105"/>
      <c r="K19" s="71"/>
      <c r="L19" s="13"/>
      <c r="M19" s="13"/>
      <c r="N19" s="13"/>
      <c r="O19" s="13"/>
    </row>
    <row r="20" spans="1:15" x14ac:dyDescent="0.3">
      <c r="A20" s="14"/>
      <c r="B20" s="105" t="s">
        <v>220</v>
      </c>
      <c r="C20" s="105"/>
      <c r="D20" s="105"/>
      <c r="E20" s="105"/>
      <c r="F20" s="105"/>
      <c r="G20" s="105"/>
      <c r="H20" s="105"/>
      <c r="I20" s="105"/>
      <c r="J20" s="105"/>
      <c r="K20" s="71"/>
      <c r="L20" s="13"/>
      <c r="M20" s="13"/>
      <c r="N20" s="13"/>
      <c r="O20" s="13"/>
    </row>
    <row r="21" spans="1:15" x14ac:dyDescent="0.3">
      <c r="A21" s="14"/>
      <c r="B21" s="105" t="s">
        <v>221</v>
      </c>
      <c r="C21" s="105"/>
      <c r="D21" s="105"/>
      <c r="E21" s="105"/>
      <c r="F21" s="105"/>
      <c r="G21" s="105"/>
      <c r="H21" s="105"/>
      <c r="I21" s="105"/>
      <c r="J21" s="105"/>
      <c r="K21" s="71"/>
      <c r="L21" s="13"/>
      <c r="M21" s="13"/>
      <c r="N21" s="13"/>
      <c r="O21" s="13"/>
    </row>
    <row r="22" spans="1:15" x14ac:dyDescent="0.3">
      <c r="A22" s="14"/>
      <c r="B22" s="105" t="s">
        <v>222</v>
      </c>
      <c r="C22" s="105"/>
      <c r="D22" s="105"/>
      <c r="E22" s="105"/>
      <c r="F22" s="105"/>
      <c r="G22" s="105"/>
      <c r="H22" s="105"/>
      <c r="I22" s="105"/>
      <c r="J22" s="105"/>
      <c r="K22" s="71"/>
      <c r="L22" s="13"/>
      <c r="M22" s="13"/>
      <c r="N22" s="13"/>
      <c r="O22" s="13"/>
    </row>
    <row r="23" spans="1:15" x14ac:dyDescent="0.3">
      <c r="A23" s="14" t="s">
        <v>57</v>
      </c>
      <c r="B23" s="105" t="s">
        <v>38</v>
      </c>
      <c r="C23" s="105"/>
      <c r="D23" s="105"/>
      <c r="E23" s="105"/>
      <c r="F23" s="105"/>
      <c r="G23" s="105"/>
      <c r="H23" s="105"/>
      <c r="I23" s="105"/>
      <c r="J23" s="105"/>
      <c r="K23" s="71" t="s">
        <v>43</v>
      </c>
      <c r="L23" s="13"/>
      <c r="M23" s="13"/>
      <c r="N23" s="13"/>
      <c r="O23" s="13"/>
    </row>
    <row r="24" spans="1:15" x14ac:dyDescent="0.3">
      <c r="A24" s="14" t="s">
        <v>58</v>
      </c>
      <c r="B24" s="105" t="s">
        <v>39</v>
      </c>
      <c r="C24" s="105"/>
      <c r="D24" s="105"/>
      <c r="E24" s="105"/>
      <c r="F24" s="105"/>
      <c r="G24" s="105"/>
      <c r="H24" s="105"/>
      <c r="I24" s="105"/>
      <c r="J24" s="105"/>
      <c r="K24" s="71" t="s">
        <v>174</v>
      </c>
      <c r="L24" s="13"/>
      <c r="M24" s="13"/>
      <c r="N24" s="13"/>
      <c r="O24" s="13"/>
    </row>
    <row r="25" spans="1:15" x14ac:dyDescent="0.3">
      <c r="A25" s="14" t="s">
        <v>59</v>
      </c>
      <c r="B25" s="105" t="s">
        <v>40</v>
      </c>
      <c r="C25" s="105"/>
      <c r="D25" s="105"/>
      <c r="E25" s="105"/>
      <c r="F25" s="105"/>
      <c r="G25" s="105"/>
      <c r="H25" s="105"/>
      <c r="I25" s="105"/>
      <c r="J25" s="105"/>
      <c r="K25" s="71" t="s">
        <v>140</v>
      </c>
      <c r="L25" s="13"/>
      <c r="M25" s="13"/>
      <c r="N25" s="13"/>
      <c r="O25" s="13"/>
    </row>
    <row r="26" spans="1:15" x14ac:dyDescent="0.3">
      <c r="A26" s="14" t="s">
        <v>60</v>
      </c>
      <c r="B26" s="121" t="s">
        <v>37</v>
      </c>
      <c r="C26" s="137"/>
      <c r="D26" s="137"/>
      <c r="E26" s="137"/>
      <c r="F26" s="137"/>
      <c r="G26" s="137"/>
      <c r="H26" s="137"/>
      <c r="I26" s="137"/>
      <c r="J26" s="138"/>
      <c r="K26" s="71" t="s">
        <v>43</v>
      </c>
      <c r="L26" s="13"/>
      <c r="M26" s="13"/>
      <c r="N26" s="13"/>
      <c r="O26" s="13"/>
    </row>
    <row r="27" spans="1:15" x14ac:dyDescent="0.3">
      <c r="A27" s="9" t="s">
        <v>61</v>
      </c>
      <c r="B27" s="111" t="s">
        <v>62</v>
      </c>
      <c r="C27" s="111"/>
      <c r="D27" s="111"/>
      <c r="E27" s="111"/>
      <c r="F27" s="111"/>
      <c r="G27" s="111"/>
      <c r="H27" s="111"/>
      <c r="I27" s="111"/>
      <c r="J27" s="111"/>
      <c r="K27" s="71"/>
      <c r="L27" s="13"/>
      <c r="M27" s="13"/>
      <c r="N27" s="13"/>
      <c r="O27" s="13"/>
    </row>
    <row r="28" spans="1:15" x14ac:dyDescent="0.3">
      <c r="A28" s="9"/>
      <c r="B28" s="111" t="s">
        <v>63</v>
      </c>
      <c r="C28" s="111"/>
      <c r="D28" s="111"/>
      <c r="E28" s="111"/>
      <c r="F28" s="111"/>
      <c r="G28" s="111"/>
      <c r="H28" s="111"/>
      <c r="I28" s="111"/>
      <c r="J28" s="111"/>
      <c r="K28" s="71"/>
      <c r="L28" s="13"/>
      <c r="M28" s="13"/>
      <c r="N28" s="13"/>
      <c r="O28" s="13"/>
    </row>
    <row r="29" spans="1:15" x14ac:dyDescent="0.3">
      <c r="A29" s="9"/>
      <c r="B29" s="111" t="s">
        <v>64</v>
      </c>
      <c r="C29" s="111"/>
      <c r="D29" s="111"/>
      <c r="E29" s="111"/>
      <c r="F29" s="111"/>
      <c r="G29" s="111"/>
      <c r="H29" s="111"/>
      <c r="I29" s="111"/>
      <c r="J29" s="111"/>
      <c r="K29" s="71"/>
      <c r="L29" s="13"/>
      <c r="M29" s="13"/>
      <c r="N29" s="13"/>
      <c r="O29" s="13"/>
    </row>
    <row r="30" spans="1:15" x14ac:dyDescent="0.3">
      <c r="A30" s="9"/>
      <c r="B30" s="111" t="s">
        <v>65</v>
      </c>
      <c r="C30" s="111"/>
      <c r="D30" s="111"/>
      <c r="E30" s="111"/>
      <c r="F30" s="111"/>
      <c r="G30" s="111"/>
      <c r="H30" s="111"/>
      <c r="I30" s="111"/>
      <c r="J30" s="111"/>
      <c r="K30" s="71"/>
      <c r="L30" s="13"/>
      <c r="M30" s="13"/>
      <c r="N30" s="13"/>
      <c r="O30" s="13"/>
    </row>
    <row r="31" spans="1:15" x14ac:dyDescent="0.3">
      <c r="A31" s="9"/>
      <c r="B31" s="111" t="s">
        <v>66</v>
      </c>
      <c r="C31" s="111"/>
      <c r="D31" s="111"/>
      <c r="E31" s="111"/>
      <c r="F31" s="111"/>
      <c r="G31" s="111"/>
      <c r="H31" s="111"/>
      <c r="I31" s="111"/>
      <c r="J31" s="111"/>
      <c r="K31" s="71"/>
      <c r="L31" s="13"/>
      <c r="M31" s="13"/>
      <c r="N31" s="13"/>
      <c r="O31" s="13"/>
    </row>
    <row r="32" spans="1:15" x14ac:dyDescent="0.3">
      <c r="A32" s="9"/>
      <c r="B32" s="111" t="s">
        <v>67</v>
      </c>
      <c r="C32" s="111"/>
      <c r="D32" s="111"/>
      <c r="E32" s="111"/>
      <c r="F32" s="111"/>
      <c r="G32" s="111"/>
      <c r="H32" s="111"/>
      <c r="I32" s="111"/>
      <c r="J32" s="111"/>
      <c r="K32" s="71"/>
      <c r="L32" s="13"/>
      <c r="M32" s="13"/>
      <c r="N32" s="13"/>
      <c r="O32" s="13"/>
    </row>
    <row r="33" spans="1:15" x14ac:dyDescent="0.3">
      <c r="A33" s="14" t="s">
        <v>68</v>
      </c>
      <c r="B33" s="111" t="s">
        <v>69</v>
      </c>
      <c r="C33" s="111"/>
      <c r="D33" s="111"/>
      <c r="E33" s="111"/>
      <c r="F33" s="111"/>
      <c r="G33" s="111"/>
      <c r="H33" s="111"/>
      <c r="I33" s="111"/>
      <c r="J33" s="111"/>
      <c r="K33" s="71" t="s">
        <v>188</v>
      </c>
      <c r="L33" s="13"/>
      <c r="M33" s="13"/>
      <c r="N33" s="13"/>
      <c r="O33" s="13"/>
    </row>
    <row r="34" spans="1:15" x14ac:dyDescent="0.3">
      <c r="A34" s="15" t="s">
        <v>70</v>
      </c>
      <c r="B34" s="104" t="s">
        <v>71</v>
      </c>
      <c r="C34" s="104"/>
      <c r="D34" s="104"/>
      <c r="E34" s="104"/>
      <c r="F34" s="104"/>
      <c r="G34" s="104"/>
      <c r="H34" s="104"/>
      <c r="I34" s="104"/>
      <c r="J34" s="104"/>
      <c r="K34" s="71" t="s">
        <v>140</v>
      </c>
      <c r="L34" s="13"/>
      <c r="M34" s="13"/>
      <c r="N34" s="13"/>
      <c r="O34" s="13"/>
    </row>
    <row r="35" spans="1:15" x14ac:dyDescent="0.3">
      <c r="A35" s="14"/>
      <c r="B35" s="104" t="s">
        <v>73</v>
      </c>
      <c r="C35" s="104"/>
      <c r="D35" s="104"/>
      <c r="E35" s="104"/>
      <c r="F35" s="104"/>
      <c r="G35" s="104"/>
      <c r="H35" s="104"/>
      <c r="I35" s="104"/>
      <c r="J35" s="104"/>
      <c r="K35" s="71"/>
      <c r="L35" s="13"/>
      <c r="M35" s="13"/>
      <c r="N35" s="13"/>
      <c r="O35" s="13"/>
    </row>
    <row r="36" spans="1:15" x14ac:dyDescent="0.3">
      <c r="A36" s="14"/>
      <c r="B36" s="104" t="s">
        <v>74</v>
      </c>
      <c r="C36" s="104"/>
      <c r="D36" s="104"/>
      <c r="E36" s="104"/>
      <c r="F36" s="104"/>
      <c r="G36" s="104"/>
      <c r="H36" s="104"/>
      <c r="I36" s="104"/>
      <c r="J36" s="104"/>
      <c r="K36" s="71"/>
      <c r="L36" s="13"/>
      <c r="M36" s="13"/>
      <c r="N36" s="13"/>
      <c r="O36" s="13"/>
    </row>
    <row r="37" spans="1:15" x14ac:dyDescent="0.3">
      <c r="A37" s="14"/>
      <c r="B37" s="104" t="s">
        <v>75</v>
      </c>
      <c r="C37" s="104"/>
      <c r="D37" s="104"/>
      <c r="E37" s="104"/>
      <c r="F37" s="104"/>
      <c r="G37" s="104"/>
      <c r="H37" s="104"/>
      <c r="I37" s="104"/>
      <c r="J37" s="104"/>
      <c r="K37" s="71"/>
      <c r="L37" s="13"/>
      <c r="M37" s="13"/>
      <c r="N37" s="13"/>
      <c r="O37" s="13"/>
    </row>
    <row r="38" spans="1:15" x14ac:dyDescent="0.3">
      <c r="A38" s="14"/>
      <c r="B38" s="104" t="s">
        <v>98</v>
      </c>
      <c r="C38" s="104"/>
      <c r="D38" s="104"/>
      <c r="E38" s="104"/>
      <c r="F38" s="104"/>
      <c r="G38" s="104"/>
      <c r="H38" s="104"/>
      <c r="I38" s="104"/>
      <c r="J38" s="104"/>
      <c r="K38" s="71"/>
      <c r="L38" s="13"/>
      <c r="M38" s="13"/>
      <c r="N38" s="13"/>
      <c r="O38" s="13"/>
    </row>
    <row r="39" spans="1:15" x14ac:dyDescent="0.3">
      <c r="A39" s="14"/>
      <c r="B39" s="104" t="s">
        <v>99</v>
      </c>
      <c r="C39" s="104"/>
      <c r="D39" s="104"/>
      <c r="E39" s="104"/>
      <c r="F39" s="104"/>
      <c r="G39" s="104"/>
      <c r="H39" s="104"/>
      <c r="I39" s="104"/>
      <c r="J39" s="104"/>
      <c r="K39" s="71"/>
      <c r="L39" s="13"/>
      <c r="M39" s="13"/>
      <c r="N39" s="13"/>
      <c r="O39" s="13"/>
    </row>
    <row r="40" spans="1:15" x14ac:dyDescent="0.3">
      <c r="A40" s="14"/>
      <c r="B40" s="104" t="s">
        <v>76</v>
      </c>
      <c r="C40" s="104"/>
      <c r="D40" s="104"/>
      <c r="E40" s="104"/>
      <c r="F40" s="104"/>
      <c r="G40" s="104"/>
      <c r="H40" s="104"/>
      <c r="I40" s="104"/>
      <c r="J40" s="104"/>
      <c r="K40" s="71"/>
      <c r="L40" s="13"/>
      <c r="M40" s="13"/>
      <c r="N40" s="13"/>
      <c r="O40" s="13"/>
    </row>
    <row r="41" spans="1:15" x14ac:dyDescent="0.3">
      <c r="A41" s="15" t="s">
        <v>77</v>
      </c>
      <c r="B41" s="104" t="s">
        <v>78</v>
      </c>
      <c r="C41" s="104"/>
      <c r="D41" s="104"/>
      <c r="E41" s="104"/>
      <c r="F41" s="104"/>
      <c r="G41" s="104"/>
      <c r="H41" s="104"/>
      <c r="I41" s="104"/>
      <c r="J41" s="104"/>
      <c r="K41" s="71"/>
      <c r="L41" s="13"/>
      <c r="M41" s="13"/>
      <c r="N41" s="13"/>
      <c r="O41" s="13"/>
    </row>
    <row r="42" spans="1:15" x14ac:dyDescent="0.3">
      <c r="A42" s="14" t="s">
        <v>79</v>
      </c>
      <c r="B42" s="104" t="s">
        <v>41</v>
      </c>
      <c r="C42" s="104"/>
      <c r="D42" s="104"/>
      <c r="E42" s="104"/>
      <c r="F42" s="104"/>
      <c r="G42" s="104"/>
      <c r="H42" s="104"/>
      <c r="I42" s="104"/>
      <c r="J42" s="104"/>
      <c r="K42" s="71" t="s">
        <v>248</v>
      </c>
      <c r="L42" s="13"/>
      <c r="M42" s="13"/>
      <c r="N42" s="13"/>
      <c r="O42" s="13"/>
    </row>
    <row r="43" spans="1:15" x14ac:dyDescent="0.3">
      <c r="A43" s="14" t="s">
        <v>80</v>
      </c>
      <c r="B43" s="104" t="s">
        <v>42</v>
      </c>
      <c r="C43" s="104"/>
      <c r="D43" s="104"/>
      <c r="E43" s="104"/>
      <c r="F43" s="104"/>
      <c r="G43" s="104"/>
      <c r="H43" s="104"/>
      <c r="I43" s="104"/>
      <c r="J43" s="104"/>
      <c r="K43" s="71" t="s">
        <v>51</v>
      </c>
      <c r="L43" s="13"/>
      <c r="M43" s="13"/>
      <c r="N43" s="13"/>
      <c r="O43" s="13"/>
    </row>
    <row r="44" spans="1:15" x14ac:dyDescent="0.3">
      <c r="A44" s="15" t="s">
        <v>81</v>
      </c>
      <c r="B44" s="104" t="s">
        <v>82</v>
      </c>
      <c r="C44" s="104"/>
      <c r="D44" s="104"/>
      <c r="E44" s="104"/>
      <c r="F44" s="104"/>
      <c r="G44" s="104"/>
      <c r="H44" s="104"/>
      <c r="I44" s="104"/>
      <c r="J44" s="104"/>
      <c r="K44" s="71" t="s">
        <v>26</v>
      </c>
      <c r="L44" s="13"/>
      <c r="M44" s="13"/>
      <c r="N44" s="13"/>
      <c r="O44" s="13"/>
    </row>
    <row r="45" spans="1:15" x14ac:dyDescent="0.3">
      <c r="A45" s="15" t="s">
        <v>83</v>
      </c>
      <c r="B45" s="104" t="s">
        <v>84</v>
      </c>
      <c r="C45" s="104"/>
      <c r="D45" s="104"/>
      <c r="E45" s="104"/>
      <c r="F45" s="104"/>
      <c r="G45" s="104"/>
      <c r="H45" s="104"/>
      <c r="I45" s="104"/>
      <c r="J45" s="104"/>
      <c r="K45" s="71" t="s">
        <v>19</v>
      </c>
      <c r="L45" s="13"/>
      <c r="M45" s="13"/>
      <c r="N45" s="13"/>
      <c r="O45" s="13"/>
    </row>
    <row r="46" spans="1:15" x14ac:dyDescent="0.3">
      <c r="A46" s="15" t="s">
        <v>85</v>
      </c>
      <c r="B46" s="104" t="s">
        <v>86</v>
      </c>
      <c r="C46" s="104"/>
      <c r="D46" s="104"/>
      <c r="E46" s="104"/>
      <c r="F46" s="104"/>
      <c r="G46" s="104"/>
      <c r="H46" s="104"/>
      <c r="I46" s="104"/>
      <c r="J46" s="104"/>
      <c r="K46" s="71" t="s">
        <v>766</v>
      </c>
      <c r="L46" s="13"/>
      <c r="M46" s="13"/>
      <c r="N46" s="13"/>
      <c r="O46" s="13"/>
    </row>
    <row r="47" spans="1:15" ht="27" customHeight="1" x14ac:dyDescent="0.3">
      <c r="A47" s="15" t="s">
        <v>87</v>
      </c>
      <c r="B47" s="104" t="s">
        <v>88</v>
      </c>
      <c r="C47" s="104"/>
      <c r="D47" s="104"/>
      <c r="E47" s="104"/>
      <c r="F47" s="104"/>
      <c r="G47" s="104"/>
      <c r="H47" s="104"/>
      <c r="I47" s="104"/>
      <c r="J47" s="104"/>
      <c r="K47" s="71" t="s">
        <v>89</v>
      </c>
      <c r="L47" s="13"/>
      <c r="M47" s="13"/>
      <c r="N47" s="13"/>
      <c r="O47" s="13"/>
    </row>
    <row r="48" spans="1:15" x14ac:dyDescent="0.3">
      <c r="A48" s="15" t="s">
        <v>90</v>
      </c>
      <c r="B48" s="111" t="s">
        <v>92</v>
      </c>
      <c r="C48" s="111"/>
      <c r="D48" s="111"/>
      <c r="E48" s="111"/>
      <c r="F48" s="111"/>
      <c r="G48" s="111"/>
      <c r="H48" s="111"/>
      <c r="I48" s="111"/>
      <c r="J48" s="111"/>
      <c r="K48" s="71"/>
      <c r="L48" s="13"/>
      <c r="M48" s="13"/>
      <c r="N48" s="13"/>
      <c r="O48" s="13"/>
    </row>
    <row r="49" spans="1:15" x14ac:dyDescent="0.3">
      <c r="A49" s="14" t="s">
        <v>171</v>
      </c>
      <c r="B49" s="111" t="s">
        <v>93</v>
      </c>
      <c r="C49" s="111"/>
      <c r="D49" s="111"/>
      <c r="E49" s="111"/>
      <c r="F49" s="111"/>
      <c r="G49" s="111"/>
      <c r="H49" s="111"/>
      <c r="I49" s="111"/>
      <c r="J49" s="111"/>
      <c r="K49" s="71" t="s">
        <v>89</v>
      </c>
      <c r="L49" s="13"/>
      <c r="M49" s="13"/>
      <c r="N49" s="13"/>
      <c r="O49" s="13"/>
    </row>
    <row r="50" spans="1:15" x14ac:dyDescent="0.3">
      <c r="A50" s="14" t="s">
        <v>172</v>
      </c>
      <c r="B50" s="111" t="s">
        <v>94</v>
      </c>
      <c r="C50" s="111"/>
      <c r="D50" s="111"/>
      <c r="E50" s="111"/>
      <c r="F50" s="111"/>
      <c r="G50" s="111"/>
      <c r="H50" s="111"/>
      <c r="I50" s="111"/>
      <c r="J50" s="111"/>
      <c r="K50" s="71" t="s">
        <v>2</v>
      </c>
      <c r="L50" s="13"/>
      <c r="M50" s="13"/>
      <c r="N50" s="13"/>
      <c r="O50" s="13"/>
    </row>
    <row r="51" spans="1:15" ht="28.5" customHeight="1" x14ac:dyDescent="0.3">
      <c r="A51" s="15" t="s">
        <v>91</v>
      </c>
      <c r="B51" s="111" t="s">
        <v>95</v>
      </c>
      <c r="C51" s="111"/>
      <c r="D51" s="111"/>
      <c r="E51" s="111"/>
      <c r="F51" s="111"/>
      <c r="G51" s="111"/>
      <c r="H51" s="111"/>
      <c r="I51" s="111"/>
      <c r="J51" s="111"/>
      <c r="K51" s="71" t="s">
        <v>43</v>
      </c>
      <c r="L51" s="13"/>
      <c r="M51" s="13"/>
      <c r="N51" s="13"/>
      <c r="O51" s="13"/>
    </row>
    <row r="52" spans="1:15" ht="38.25" customHeight="1" x14ac:dyDescent="0.3">
      <c r="A52" s="15" t="s">
        <v>189</v>
      </c>
      <c r="B52" s="112" t="s">
        <v>190</v>
      </c>
      <c r="C52" s="113"/>
      <c r="D52" s="113"/>
      <c r="E52" s="113"/>
      <c r="F52" s="113"/>
      <c r="G52" s="113"/>
      <c r="H52" s="113"/>
      <c r="I52" s="113"/>
      <c r="J52" s="114"/>
      <c r="K52" s="71" t="s">
        <v>51</v>
      </c>
      <c r="L52" s="13"/>
      <c r="M52" s="13"/>
      <c r="N52" s="13"/>
      <c r="O52" s="13"/>
    </row>
    <row r="53" spans="1:15" ht="17.25" customHeight="1" x14ac:dyDescent="0.3">
      <c r="A53" s="16"/>
      <c r="B53" s="118" t="s">
        <v>823</v>
      </c>
      <c r="C53" s="131"/>
      <c r="D53" s="131"/>
      <c r="E53" s="131"/>
      <c r="F53" s="131"/>
      <c r="G53" s="131"/>
      <c r="H53" s="131"/>
      <c r="I53" s="131"/>
      <c r="J53" s="132"/>
      <c r="K53" s="25"/>
      <c r="L53" s="18"/>
      <c r="M53" s="18"/>
      <c r="N53" s="18"/>
      <c r="O53" s="18"/>
    </row>
    <row r="54" spans="1:15" ht="16.5" customHeight="1" x14ac:dyDescent="0.3"/>
  </sheetData>
  <mergeCells count="51">
    <mergeCell ref="B51:J51"/>
    <mergeCell ref="B48:J48"/>
    <mergeCell ref="B41:J41"/>
    <mergeCell ref="B45:J45"/>
    <mergeCell ref="B40:J40"/>
    <mergeCell ref="B43:J43"/>
    <mergeCell ref="B42:J42"/>
    <mergeCell ref="B50:J50"/>
    <mergeCell ref="B49:J49"/>
    <mergeCell ref="B53:J53"/>
    <mergeCell ref="B52:J52"/>
    <mergeCell ref="B3:J3"/>
    <mergeCell ref="B4:J4"/>
    <mergeCell ref="B5:J5"/>
    <mergeCell ref="B6:J6"/>
    <mergeCell ref="B8:J8"/>
    <mergeCell ref="B7:J7"/>
    <mergeCell ref="B9:J9"/>
    <mergeCell ref="B10:J10"/>
    <mergeCell ref="B28:J28"/>
    <mergeCell ref="B17:J17"/>
    <mergeCell ref="B11:J11"/>
    <mergeCell ref="B26:J26"/>
    <mergeCell ref="B21:J21"/>
    <mergeCell ref="B20:J20"/>
    <mergeCell ref="B12:J12"/>
    <mergeCell ref="B23:J23"/>
    <mergeCell ref="B15:J15"/>
    <mergeCell ref="B13:J13"/>
    <mergeCell ref="B27:J27"/>
    <mergeCell ref="B16:J16"/>
    <mergeCell ref="B24:J24"/>
    <mergeCell ref="B25:J25"/>
    <mergeCell ref="B22:J22"/>
    <mergeCell ref="B14:J14"/>
    <mergeCell ref="B19:J19"/>
    <mergeCell ref="B18:J18"/>
    <mergeCell ref="B39:J39"/>
    <mergeCell ref="B38:J38"/>
    <mergeCell ref="B47:J47"/>
    <mergeCell ref="B46:J46"/>
    <mergeCell ref="B29:J29"/>
    <mergeCell ref="B30:J30"/>
    <mergeCell ref="B44:J44"/>
    <mergeCell ref="B35:J35"/>
    <mergeCell ref="B37:J37"/>
    <mergeCell ref="B36:J36"/>
    <mergeCell ref="B31:J31"/>
    <mergeCell ref="B34:J34"/>
    <mergeCell ref="B33:J33"/>
    <mergeCell ref="B32:J32"/>
  </mergeCells>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4"/>
  <sheetViews>
    <sheetView zoomScale="106" zoomScaleNormal="106" workbookViewId="0">
      <selection activeCell="B1" sqref="B1"/>
    </sheetView>
  </sheetViews>
  <sheetFormatPr defaultColWidth="9.09765625" defaultRowHeight="13" x14ac:dyDescent="0.3"/>
  <cols>
    <col min="1" max="1" width="6.296875" style="39" customWidth="1"/>
    <col min="2" max="9" width="9.09765625" style="39"/>
    <col min="10" max="10" width="12.8984375" style="39" customWidth="1"/>
    <col min="11" max="11" width="12.09765625" style="26" customWidth="1"/>
    <col min="12" max="12" width="7.69921875" style="39" customWidth="1"/>
    <col min="13" max="14" width="9.8984375" style="39" customWidth="1"/>
    <col min="15" max="15" width="11.59765625" style="39" customWidth="1"/>
    <col min="16" max="16384" width="9.09765625" style="39"/>
  </cols>
  <sheetData>
    <row r="1" spans="1:15" ht="22.5" x14ac:dyDescent="0.3">
      <c r="A1" s="5"/>
      <c r="B1" s="6" t="s">
        <v>892</v>
      </c>
      <c r="C1" s="68"/>
      <c r="D1" s="68"/>
      <c r="E1" s="68"/>
      <c r="F1" s="68"/>
      <c r="G1" s="68"/>
      <c r="H1" s="68"/>
      <c r="I1" s="68"/>
      <c r="J1" s="68"/>
      <c r="K1" s="24"/>
      <c r="L1" s="8"/>
      <c r="M1" s="8"/>
      <c r="N1" s="6" t="s">
        <v>127</v>
      </c>
    </row>
    <row r="2" spans="1:15" ht="12" customHeight="1" x14ac:dyDescent="0.3">
      <c r="A2" s="1"/>
      <c r="B2" s="2"/>
      <c r="C2" s="2"/>
      <c r="D2" s="2"/>
      <c r="E2" s="2"/>
      <c r="F2" s="2"/>
      <c r="G2" s="2"/>
      <c r="H2" s="2"/>
      <c r="I2" s="2"/>
      <c r="J2" s="2"/>
      <c r="K2" s="24"/>
      <c r="L2" s="4"/>
      <c r="M2" s="4"/>
      <c r="N2" s="4"/>
      <c r="O2" s="4"/>
    </row>
    <row r="3" spans="1:15" ht="39" x14ac:dyDescent="0.3">
      <c r="A3" s="9" t="s">
        <v>142</v>
      </c>
      <c r="B3" s="115" t="s">
        <v>143</v>
      </c>
      <c r="C3" s="116"/>
      <c r="D3" s="116"/>
      <c r="E3" s="116"/>
      <c r="F3" s="116"/>
      <c r="G3" s="116"/>
      <c r="H3" s="116"/>
      <c r="I3" s="116"/>
      <c r="J3" s="116"/>
      <c r="K3" s="70" t="s">
        <v>144</v>
      </c>
      <c r="L3" s="70" t="s">
        <v>145</v>
      </c>
      <c r="M3" s="70" t="s">
        <v>169</v>
      </c>
      <c r="N3" s="70" t="s">
        <v>170</v>
      </c>
      <c r="O3" s="70" t="s">
        <v>146</v>
      </c>
    </row>
    <row r="4" spans="1:15" ht="12" customHeight="1" x14ac:dyDescent="0.3">
      <c r="A4" s="10" t="s">
        <v>825</v>
      </c>
      <c r="B4" s="117" t="s">
        <v>345</v>
      </c>
      <c r="C4" s="117"/>
      <c r="D4" s="117"/>
      <c r="E4" s="117"/>
      <c r="F4" s="117"/>
      <c r="G4" s="117"/>
      <c r="H4" s="117"/>
      <c r="I4" s="117"/>
      <c r="J4" s="117"/>
      <c r="K4" s="22"/>
      <c r="L4" s="12"/>
      <c r="M4" s="12"/>
      <c r="N4" s="12"/>
      <c r="O4" s="12"/>
    </row>
    <row r="5" spans="1:15" ht="12" customHeight="1" x14ac:dyDescent="0.3">
      <c r="A5" s="15" t="s">
        <v>346</v>
      </c>
      <c r="B5" s="139" t="s">
        <v>347</v>
      </c>
      <c r="C5" s="139"/>
      <c r="D5" s="139"/>
      <c r="E5" s="139"/>
      <c r="F5" s="139"/>
      <c r="G5" s="139"/>
      <c r="H5" s="139"/>
      <c r="I5" s="139"/>
      <c r="J5" s="139"/>
      <c r="K5" s="37" t="s">
        <v>348</v>
      </c>
      <c r="L5" s="13"/>
      <c r="M5" s="13"/>
      <c r="N5" s="13"/>
      <c r="O5" s="13"/>
    </row>
    <row r="6" spans="1:15" ht="12" customHeight="1" x14ac:dyDescent="0.3">
      <c r="A6" s="15"/>
      <c r="B6" s="139" t="s">
        <v>349</v>
      </c>
      <c r="C6" s="139"/>
      <c r="D6" s="139"/>
      <c r="E6" s="139"/>
      <c r="F6" s="139"/>
      <c r="G6" s="139"/>
      <c r="H6" s="139"/>
      <c r="I6" s="139"/>
      <c r="J6" s="139"/>
      <c r="K6" s="37"/>
      <c r="L6" s="13"/>
      <c r="M6" s="13"/>
      <c r="N6" s="13"/>
      <c r="O6" s="13"/>
    </row>
    <row r="7" spans="1:15" ht="12" customHeight="1" x14ac:dyDescent="0.3">
      <c r="A7" s="15"/>
      <c r="B7" s="139" t="s">
        <v>350</v>
      </c>
      <c r="C7" s="139"/>
      <c r="D7" s="139"/>
      <c r="E7" s="139"/>
      <c r="F7" s="139"/>
      <c r="G7" s="139"/>
      <c r="H7" s="139"/>
      <c r="I7" s="139"/>
      <c r="J7" s="139"/>
      <c r="K7" s="37"/>
      <c r="L7" s="13"/>
      <c r="M7" s="13"/>
      <c r="N7" s="13"/>
      <c r="O7" s="13"/>
    </row>
    <row r="8" spans="1:15" ht="12" customHeight="1" x14ac:dyDescent="0.3">
      <c r="A8" s="15"/>
      <c r="B8" s="139" t="s">
        <v>351</v>
      </c>
      <c r="C8" s="139"/>
      <c r="D8" s="139"/>
      <c r="E8" s="139"/>
      <c r="F8" s="139"/>
      <c r="G8" s="139"/>
      <c r="H8" s="139"/>
      <c r="I8" s="139"/>
      <c r="J8" s="139"/>
      <c r="K8" s="37"/>
      <c r="L8" s="13"/>
      <c r="M8" s="13"/>
      <c r="N8" s="13"/>
      <c r="O8" s="13"/>
    </row>
    <row r="9" spans="1:15" ht="12" customHeight="1" x14ac:dyDescent="0.3">
      <c r="A9" s="15"/>
      <c r="B9" s="139" t="s">
        <v>352</v>
      </c>
      <c r="C9" s="139"/>
      <c r="D9" s="139"/>
      <c r="E9" s="139"/>
      <c r="F9" s="139"/>
      <c r="G9" s="139"/>
      <c r="H9" s="139"/>
      <c r="I9" s="139"/>
      <c r="J9" s="139"/>
      <c r="K9" s="37"/>
      <c r="L9" s="13"/>
      <c r="M9" s="13"/>
      <c r="N9" s="13"/>
      <c r="O9" s="13"/>
    </row>
    <row r="10" spans="1:15" ht="12" customHeight="1" x14ac:dyDescent="0.3">
      <c r="A10" s="15" t="s">
        <v>353</v>
      </c>
      <c r="B10" s="139" t="s">
        <v>354</v>
      </c>
      <c r="C10" s="139"/>
      <c r="D10" s="139"/>
      <c r="E10" s="139"/>
      <c r="F10" s="139"/>
      <c r="G10" s="139"/>
      <c r="H10" s="139"/>
      <c r="I10" s="139"/>
      <c r="J10" s="139"/>
      <c r="K10" s="37" t="s">
        <v>5</v>
      </c>
      <c r="L10" s="13"/>
      <c r="M10" s="13"/>
      <c r="N10" s="13"/>
      <c r="O10" s="13"/>
    </row>
    <row r="11" spans="1:15" x14ac:dyDescent="0.3">
      <c r="A11" s="15" t="s">
        <v>355</v>
      </c>
      <c r="B11" s="139" t="s">
        <v>356</v>
      </c>
      <c r="C11" s="139"/>
      <c r="D11" s="139"/>
      <c r="E11" s="139"/>
      <c r="F11" s="139"/>
      <c r="G11" s="139"/>
      <c r="H11" s="139"/>
      <c r="I11" s="139"/>
      <c r="J11" s="139"/>
      <c r="K11" s="37" t="s">
        <v>173</v>
      </c>
      <c r="L11" s="13"/>
      <c r="M11" s="13"/>
      <c r="N11" s="13"/>
      <c r="O11" s="13"/>
    </row>
    <row r="12" spans="1:15" ht="12" customHeight="1" x14ac:dyDescent="0.3">
      <c r="A12" s="15" t="s">
        <v>357</v>
      </c>
      <c r="B12" s="139" t="s">
        <v>358</v>
      </c>
      <c r="C12" s="139"/>
      <c r="D12" s="139"/>
      <c r="E12" s="139"/>
      <c r="F12" s="139"/>
      <c r="G12" s="139"/>
      <c r="H12" s="139"/>
      <c r="I12" s="139"/>
      <c r="J12" s="139"/>
      <c r="K12" s="37" t="s">
        <v>136</v>
      </c>
      <c r="L12" s="13"/>
      <c r="M12" s="13"/>
      <c r="N12" s="13"/>
      <c r="O12" s="13"/>
    </row>
    <row r="13" spans="1:15" ht="12" customHeight="1" x14ac:dyDescent="0.3">
      <c r="A13" s="15" t="s">
        <v>359</v>
      </c>
      <c r="B13" s="140" t="s">
        <v>360</v>
      </c>
      <c r="C13" s="140"/>
      <c r="D13" s="140"/>
      <c r="E13" s="140"/>
      <c r="F13" s="140"/>
      <c r="G13" s="140"/>
      <c r="H13" s="140"/>
      <c r="I13" s="140"/>
      <c r="J13" s="140"/>
      <c r="K13" s="37"/>
      <c r="L13" s="13"/>
      <c r="M13" s="13"/>
      <c r="N13" s="13"/>
      <c r="O13" s="13"/>
    </row>
    <row r="14" spans="1:15" ht="12" customHeight="1" x14ac:dyDescent="0.3">
      <c r="A14" s="38" t="s">
        <v>361</v>
      </c>
      <c r="B14" s="140" t="s">
        <v>362</v>
      </c>
      <c r="C14" s="140"/>
      <c r="D14" s="140"/>
      <c r="E14" s="140"/>
      <c r="F14" s="140"/>
      <c r="G14" s="140"/>
      <c r="H14" s="140"/>
      <c r="I14" s="140"/>
      <c r="J14" s="140"/>
      <c r="K14" s="37" t="s">
        <v>363</v>
      </c>
      <c r="L14" s="13"/>
      <c r="M14" s="13"/>
      <c r="N14" s="13"/>
      <c r="O14" s="13"/>
    </row>
    <row r="15" spans="1:15" ht="12" customHeight="1" x14ac:dyDescent="0.3">
      <c r="A15" s="38" t="s">
        <v>364</v>
      </c>
      <c r="B15" s="140" t="s">
        <v>365</v>
      </c>
      <c r="C15" s="140"/>
      <c r="D15" s="140"/>
      <c r="E15" s="140"/>
      <c r="F15" s="140"/>
      <c r="G15" s="140"/>
      <c r="H15" s="140"/>
      <c r="I15" s="140"/>
      <c r="J15" s="140"/>
      <c r="K15" s="37" t="s">
        <v>363</v>
      </c>
      <c r="L15" s="13"/>
      <c r="M15" s="13"/>
      <c r="N15" s="13"/>
      <c r="O15" s="13"/>
    </row>
    <row r="16" spans="1:15" ht="12" customHeight="1" x14ac:dyDescent="0.3">
      <c r="A16" s="38" t="s">
        <v>366</v>
      </c>
      <c r="B16" s="140" t="s">
        <v>367</v>
      </c>
      <c r="C16" s="140"/>
      <c r="D16" s="140"/>
      <c r="E16" s="140"/>
      <c r="F16" s="140"/>
      <c r="G16" s="140"/>
      <c r="H16" s="140"/>
      <c r="I16" s="140"/>
      <c r="J16" s="140"/>
      <c r="K16" s="37" t="s">
        <v>363</v>
      </c>
      <c r="L16" s="13"/>
      <c r="M16" s="13"/>
      <c r="N16" s="13"/>
      <c r="O16" s="13"/>
    </row>
    <row r="17" spans="1:15" ht="12" customHeight="1" x14ac:dyDescent="0.3">
      <c r="A17" s="38" t="s">
        <v>368</v>
      </c>
      <c r="B17" s="140" t="s">
        <v>369</v>
      </c>
      <c r="C17" s="140"/>
      <c r="D17" s="140"/>
      <c r="E17" s="140"/>
      <c r="F17" s="140"/>
      <c r="G17" s="140"/>
      <c r="H17" s="140"/>
      <c r="I17" s="140"/>
      <c r="J17" s="140"/>
      <c r="K17" s="37" t="s">
        <v>363</v>
      </c>
      <c r="L17" s="13"/>
      <c r="M17" s="13"/>
      <c r="N17" s="13"/>
      <c r="O17" s="13"/>
    </row>
    <row r="18" spans="1:15" ht="12" customHeight="1" x14ac:dyDescent="0.3">
      <c r="A18" s="38" t="s">
        <v>370</v>
      </c>
      <c r="B18" s="140" t="s">
        <v>371</v>
      </c>
      <c r="C18" s="140"/>
      <c r="D18" s="140"/>
      <c r="E18" s="140"/>
      <c r="F18" s="140"/>
      <c r="G18" s="140"/>
      <c r="H18" s="140"/>
      <c r="I18" s="140"/>
      <c r="J18" s="140"/>
      <c r="K18" s="37" t="s">
        <v>372</v>
      </c>
      <c r="L18" s="13"/>
      <c r="M18" s="13"/>
      <c r="N18" s="13"/>
      <c r="O18" s="13"/>
    </row>
    <row r="19" spans="1:15" ht="12" customHeight="1" x14ac:dyDescent="0.3">
      <c r="A19" s="38" t="s">
        <v>373</v>
      </c>
      <c r="B19" s="140" t="s">
        <v>374</v>
      </c>
      <c r="C19" s="140"/>
      <c r="D19" s="140"/>
      <c r="E19" s="140"/>
      <c r="F19" s="140"/>
      <c r="G19" s="140"/>
      <c r="H19" s="140"/>
      <c r="I19" s="140"/>
      <c r="J19" s="140"/>
      <c r="K19" s="37" t="s">
        <v>363</v>
      </c>
      <c r="L19" s="13"/>
      <c r="M19" s="13"/>
      <c r="N19" s="13"/>
      <c r="O19" s="13"/>
    </row>
    <row r="20" spans="1:15" ht="12" customHeight="1" x14ac:dyDescent="0.3">
      <c r="A20" s="38" t="s">
        <v>375</v>
      </c>
      <c r="B20" s="140" t="s">
        <v>376</v>
      </c>
      <c r="C20" s="140"/>
      <c r="D20" s="140"/>
      <c r="E20" s="140"/>
      <c r="F20" s="140"/>
      <c r="G20" s="140"/>
      <c r="H20" s="140"/>
      <c r="I20" s="140"/>
      <c r="J20" s="140"/>
      <c r="K20" s="37" t="s">
        <v>363</v>
      </c>
      <c r="L20" s="13"/>
      <c r="M20" s="13"/>
      <c r="N20" s="13"/>
      <c r="O20" s="13"/>
    </row>
    <row r="21" spans="1:15" ht="12" customHeight="1" x14ac:dyDescent="0.3">
      <c r="A21" s="38" t="s">
        <v>377</v>
      </c>
      <c r="B21" s="140" t="s">
        <v>378</v>
      </c>
      <c r="C21" s="140"/>
      <c r="D21" s="140"/>
      <c r="E21" s="140"/>
      <c r="F21" s="140"/>
      <c r="G21" s="140"/>
      <c r="H21" s="140"/>
      <c r="I21" s="140"/>
      <c r="J21" s="140"/>
      <c r="K21" s="37" t="s">
        <v>379</v>
      </c>
      <c r="L21" s="13"/>
      <c r="M21" s="13"/>
      <c r="N21" s="13"/>
      <c r="O21" s="13"/>
    </row>
    <row r="22" spans="1:15" ht="12" customHeight="1" x14ac:dyDescent="0.3">
      <c r="A22" s="38" t="s">
        <v>380</v>
      </c>
      <c r="B22" s="140" t="s">
        <v>381</v>
      </c>
      <c r="C22" s="140"/>
      <c r="D22" s="140"/>
      <c r="E22" s="140"/>
      <c r="F22" s="140"/>
      <c r="G22" s="140"/>
      <c r="H22" s="140"/>
      <c r="I22" s="140"/>
      <c r="J22" s="140"/>
      <c r="K22" s="37" t="s">
        <v>382</v>
      </c>
      <c r="L22" s="13"/>
      <c r="M22" s="13"/>
      <c r="N22" s="13"/>
      <c r="O22" s="13"/>
    </row>
    <row r="23" spans="1:15" ht="12" customHeight="1" x14ac:dyDescent="0.3">
      <c r="A23" s="38" t="s">
        <v>383</v>
      </c>
      <c r="B23" s="140" t="s">
        <v>384</v>
      </c>
      <c r="C23" s="140"/>
      <c r="D23" s="140"/>
      <c r="E23" s="140"/>
      <c r="F23" s="140"/>
      <c r="G23" s="140"/>
      <c r="H23" s="140"/>
      <c r="I23" s="140"/>
      <c r="J23" s="140"/>
      <c r="K23" s="37" t="s">
        <v>385</v>
      </c>
      <c r="L23" s="13"/>
      <c r="M23" s="13"/>
      <c r="N23" s="13"/>
      <c r="O23" s="13"/>
    </row>
    <row r="24" spans="1:15" ht="12" customHeight="1" x14ac:dyDescent="0.3">
      <c r="A24" s="38" t="s">
        <v>386</v>
      </c>
      <c r="B24" s="140" t="s">
        <v>387</v>
      </c>
      <c r="C24" s="140"/>
      <c r="D24" s="140"/>
      <c r="E24" s="140"/>
      <c r="F24" s="140"/>
      <c r="G24" s="140"/>
      <c r="H24" s="140"/>
      <c r="I24" s="140"/>
      <c r="J24" s="140"/>
      <c r="K24" s="37" t="s">
        <v>388</v>
      </c>
      <c r="L24" s="13"/>
      <c r="M24" s="13"/>
      <c r="N24" s="13"/>
      <c r="O24" s="13"/>
    </row>
    <row r="25" spans="1:15" ht="12" customHeight="1" x14ac:dyDescent="0.3">
      <c r="A25" s="38" t="s">
        <v>389</v>
      </c>
      <c r="B25" s="140" t="s">
        <v>720</v>
      </c>
      <c r="C25" s="140"/>
      <c r="D25" s="140"/>
      <c r="E25" s="140"/>
      <c r="F25" s="140"/>
      <c r="G25" s="140"/>
      <c r="H25" s="140"/>
      <c r="I25" s="140"/>
      <c r="J25" s="140"/>
      <c r="K25" s="37" t="s">
        <v>390</v>
      </c>
      <c r="L25" s="13"/>
      <c r="M25" s="13"/>
      <c r="N25" s="13"/>
      <c r="O25" s="13"/>
    </row>
    <row r="26" spans="1:15" ht="52.5" customHeight="1" x14ac:dyDescent="0.3">
      <c r="A26" s="15" t="s">
        <v>391</v>
      </c>
      <c r="B26" s="139" t="s">
        <v>392</v>
      </c>
      <c r="C26" s="139"/>
      <c r="D26" s="139"/>
      <c r="E26" s="139"/>
      <c r="F26" s="139"/>
      <c r="G26" s="139"/>
      <c r="H26" s="139"/>
      <c r="I26" s="139"/>
      <c r="J26" s="139"/>
      <c r="K26" s="37" t="s">
        <v>136</v>
      </c>
      <c r="L26" s="13"/>
      <c r="M26" s="13"/>
      <c r="N26" s="13"/>
      <c r="O26" s="13"/>
    </row>
    <row r="27" spans="1:15" ht="12" customHeight="1" x14ac:dyDescent="0.3">
      <c r="A27" s="15" t="s">
        <v>393</v>
      </c>
      <c r="B27" s="139" t="s">
        <v>394</v>
      </c>
      <c r="C27" s="139"/>
      <c r="D27" s="139"/>
      <c r="E27" s="139"/>
      <c r="F27" s="139"/>
      <c r="G27" s="139"/>
      <c r="H27" s="139"/>
      <c r="I27" s="139"/>
      <c r="J27" s="139"/>
      <c r="K27" s="37"/>
      <c r="L27" s="13"/>
      <c r="M27" s="13"/>
      <c r="N27" s="13"/>
      <c r="O27" s="13"/>
    </row>
    <row r="28" spans="1:15" ht="12" customHeight="1" x14ac:dyDescent="0.3">
      <c r="A28" s="38" t="s">
        <v>395</v>
      </c>
      <c r="B28" s="139" t="s">
        <v>396</v>
      </c>
      <c r="C28" s="139"/>
      <c r="D28" s="139"/>
      <c r="E28" s="139"/>
      <c r="F28" s="139"/>
      <c r="G28" s="139"/>
      <c r="H28" s="139"/>
      <c r="I28" s="139"/>
      <c r="J28" s="139"/>
      <c r="K28" s="37" t="s">
        <v>348</v>
      </c>
      <c r="L28" s="13"/>
      <c r="M28" s="13"/>
      <c r="N28" s="13"/>
      <c r="O28" s="13"/>
    </row>
    <row r="29" spans="1:15" ht="12" customHeight="1" x14ac:dyDescent="0.3">
      <c r="A29" s="38" t="s">
        <v>397</v>
      </c>
      <c r="B29" s="139" t="s">
        <v>398</v>
      </c>
      <c r="C29" s="139"/>
      <c r="D29" s="139"/>
      <c r="E29" s="139"/>
      <c r="F29" s="139"/>
      <c r="G29" s="139"/>
      <c r="H29" s="139"/>
      <c r="I29" s="139"/>
      <c r="J29" s="139"/>
      <c r="K29" s="37" t="s">
        <v>26</v>
      </c>
      <c r="L29" s="13"/>
      <c r="M29" s="13"/>
      <c r="N29" s="13"/>
      <c r="O29" s="13"/>
    </row>
    <row r="30" spans="1:15" ht="12" customHeight="1" x14ac:dyDescent="0.3">
      <c r="A30" s="15" t="s">
        <v>399</v>
      </c>
      <c r="B30" s="139" t="s">
        <v>400</v>
      </c>
      <c r="C30" s="139"/>
      <c r="D30" s="139"/>
      <c r="E30" s="139"/>
      <c r="F30" s="139"/>
      <c r="G30" s="139"/>
      <c r="H30" s="139"/>
      <c r="I30" s="139"/>
      <c r="J30" s="139"/>
      <c r="K30" s="37"/>
      <c r="L30" s="13"/>
      <c r="M30" s="13"/>
      <c r="N30" s="13"/>
      <c r="O30" s="13"/>
    </row>
    <row r="31" spans="1:15" ht="12" customHeight="1" x14ac:dyDescent="0.3">
      <c r="A31" s="38" t="s">
        <v>401</v>
      </c>
      <c r="B31" s="139" t="s">
        <v>402</v>
      </c>
      <c r="C31" s="139"/>
      <c r="D31" s="139"/>
      <c r="E31" s="139"/>
      <c r="F31" s="139"/>
      <c r="G31" s="139"/>
      <c r="H31" s="139"/>
      <c r="I31" s="139"/>
      <c r="J31" s="139"/>
      <c r="K31" s="37" t="s">
        <v>48</v>
      </c>
      <c r="L31" s="13"/>
      <c r="M31" s="13"/>
      <c r="N31" s="13"/>
      <c r="O31" s="13"/>
    </row>
    <row r="32" spans="1:15" ht="12" customHeight="1" x14ac:dyDescent="0.3">
      <c r="A32" s="38" t="s">
        <v>403</v>
      </c>
      <c r="B32" s="139" t="s">
        <v>404</v>
      </c>
      <c r="C32" s="139"/>
      <c r="D32" s="139"/>
      <c r="E32" s="139"/>
      <c r="F32" s="139"/>
      <c r="G32" s="139"/>
      <c r="H32" s="139"/>
      <c r="I32" s="139"/>
      <c r="J32" s="139"/>
      <c r="K32" s="37" t="s">
        <v>48</v>
      </c>
      <c r="L32" s="13"/>
      <c r="M32" s="13"/>
      <c r="N32" s="13"/>
      <c r="O32" s="13"/>
    </row>
    <row r="33" spans="1:15" ht="12" customHeight="1" x14ac:dyDescent="0.3">
      <c r="A33" s="38" t="s">
        <v>405</v>
      </c>
      <c r="B33" s="139" t="s">
        <v>406</v>
      </c>
      <c r="C33" s="139"/>
      <c r="D33" s="139"/>
      <c r="E33" s="139"/>
      <c r="F33" s="139"/>
      <c r="G33" s="139"/>
      <c r="H33" s="139"/>
      <c r="I33" s="139"/>
      <c r="J33" s="139"/>
      <c r="K33" s="37" t="s">
        <v>48</v>
      </c>
      <c r="L33" s="13"/>
      <c r="M33" s="13"/>
      <c r="N33" s="13"/>
      <c r="O33" s="13"/>
    </row>
    <row r="34" spans="1:15" x14ac:dyDescent="0.3">
      <c r="A34" s="15" t="s">
        <v>407</v>
      </c>
      <c r="B34" s="139" t="s">
        <v>408</v>
      </c>
      <c r="C34" s="139"/>
      <c r="D34" s="139"/>
      <c r="E34" s="139"/>
      <c r="F34" s="139"/>
      <c r="G34" s="139"/>
      <c r="H34" s="139"/>
      <c r="I34" s="139"/>
      <c r="J34" s="139"/>
      <c r="K34" s="37" t="s">
        <v>100</v>
      </c>
      <c r="L34" s="13"/>
      <c r="M34" s="13"/>
      <c r="N34" s="13"/>
      <c r="O34" s="13"/>
    </row>
    <row r="35" spans="1:15" ht="12" customHeight="1" x14ac:dyDescent="0.3">
      <c r="A35" s="15" t="s">
        <v>409</v>
      </c>
      <c r="B35" s="139" t="s">
        <v>410</v>
      </c>
      <c r="C35" s="139"/>
      <c r="D35" s="139"/>
      <c r="E35" s="139"/>
      <c r="F35" s="139"/>
      <c r="G35" s="139"/>
      <c r="H35" s="139"/>
      <c r="I35" s="139"/>
      <c r="J35" s="139"/>
      <c r="K35" s="37"/>
      <c r="L35" s="13"/>
      <c r="M35" s="13"/>
      <c r="N35" s="13"/>
      <c r="O35" s="13"/>
    </row>
    <row r="36" spans="1:15" ht="12" customHeight="1" x14ac:dyDescent="0.3">
      <c r="A36" s="38" t="s">
        <v>411</v>
      </c>
      <c r="B36" s="141" t="s">
        <v>294</v>
      </c>
      <c r="C36" s="142"/>
      <c r="D36" s="142"/>
      <c r="E36" s="142"/>
      <c r="F36" s="142"/>
      <c r="G36" s="142"/>
      <c r="H36" s="142"/>
      <c r="I36" s="142"/>
      <c r="J36" s="143"/>
      <c r="K36" s="37" t="s">
        <v>188</v>
      </c>
      <c r="L36" s="13"/>
      <c r="M36" s="13"/>
      <c r="N36" s="13"/>
      <c r="O36" s="13"/>
    </row>
    <row r="37" spans="1:15" ht="12" customHeight="1" x14ac:dyDescent="0.3">
      <c r="A37" s="38" t="s">
        <v>412</v>
      </c>
      <c r="B37" s="141" t="s">
        <v>413</v>
      </c>
      <c r="C37" s="142"/>
      <c r="D37" s="142"/>
      <c r="E37" s="142"/>
      <c r="F37" s="142"/>
      <c r="G37" s="142"/>
      <c r="H37" s="142"/>
      <c r="I37" s="142"/>
      <c r="J37" s="143"/>
      <c r="K37" s="37" t="s">
        <v>414</v>
      </c>
      <c r="L37" s="13"/>
      <c r="M37" s="13"/>
      <c r="N37" s="13"/>
      <c r="O37" s="13"/>
    </row>
    <row r="38" spans="1:15" ht="54" customHeight="1" x14ac:dyDescent="0.3">
      <c r="A38" s="15" t="s">
        <v>415</v>
      </c>
      <c r="B38" s="139" t="s">
        <v>416</v>
      </c>
      <c r="C38" s="139"/>
      <c r="D38" s="139"/>
      <c r="E38" s="139"/>
      <c r="F38" s="139"/>
      <c r="G38" s="139"/>
      <c r="H38" s="139"/>
      <c r="I38" s="139"/>
      <c r="J38" s="139"/>
      <c r="K38" s="37" t="s">
        <v>248</v>
      </c>
      <c r="L38" s="13"/>
      <c r="M38" s="13"/>
      <c r="N38" s="13"/>
      <c r="O38" s="13"/>
    </row>
    <row r="39" spans="1:15" ht="27.75" customHeight="1" x14ac:dyDescent="0.3">
      <c r="A39" s="15" t="s">
        <v>417</v>
      </c>
      <c r="B39" s="141" t="s">
        <v>418</v>
      </c>
      <c r="C39" s="142"/>
      <c r="D39" s="142"/>
      <c r="E39" s="142"/>
      <c r="F39" s="142"/>
      <c r="G39" s="142"/>
      <c r="H39" s="142"/>
      <c r="I39" s="142"/>
      <c r="J39" s="143"/>
      <c r="K39" s="37"/>
      <c r="L39" s="13"/>
      <c r="M39" s="13"/>
      <c r="N39" s="13"/>
      <c r="O39" s="13"/>
    </row>
    <row r="40" spans="1:15" ht="12" customHeight="1" x14ac:dyDescent="0.3">
      <c r="A40" s="38" t="s">
        <v>419</v>
      </c>
      <c r="B40" s="141" t="s">
        <v>420</v>
      </c>
      <c r="C40" s="142"/>
      <c r="D40" s="142"/>
      <c r="E40" s="142"/>
      <c r="F40" s="142"/>
      <c r="G40" s="142"/>
      <c r="H40" s="142"/>
      <c r="I40" s="142"/>
      <c r="J40" s="143"/>
      <c r="K40" s="37" t="s">
        <v>89</v>
      </c>
      <c r="L40" s="13"/>
      <c r="M40" s="13"/>
      <c r="N40" s="13"/>
      <c r="O40" s="13"/>
    </row>
    <row r="41" spans="1:15" ht="12" customHeight="1" x14ac:dyDescent="0.3">
      <c r="A41" s="38" t="s">
        <v>421</v>
      </c>
      <c r="B41" s="141" t="s">
        <v>422</v>
      </c>
      <c r="C41" s="142"/>
      <c r="D41" s="142"/>
      <c r="E41" s="142"/>
      <c r="F41" s="142"/>
      <c r="G41" s="142"/>
      <c r="H41" s="142"/>
      <c r="I41" s="142"/>
      <c r="J41" s="143"/>
      <c r="K41" s="37" t="s">
        <v>89</v>
      </c>
      <c r="L41" s="13"/>
      <c r="M41" s="13"/>
      <c r="N41" s="13"/>
      <c r="O41" s="13"/>
    </row>
    <row r="42" spans="1:15" ht="12" customHeight="1" x14ac:dyDescent="0.3">
      <c r="A42" s="38" t="s">
        <v>423</v>
      </c>
      <c r="B42" s="141" t="s">
        <v>424</v>
      </c>
      <c r="C42" s="142"/>
      <c r="D42" s="142"/>
      <c r="E42" s="142"/>
      <c r="F42" s="142"/>
      <c r="G42" s="142"/>
      <c r="H42" s="142"/>
      <c r="I42" s="142"/>
      <c r="J42" s="143"/>
      <c r="K42" s="37" t="s">
        <v>89</v>
      </c>
      <c r="L42" s="13"/>
      <c r="M42" s="13"/>
      <c r="N42" s="13"/>
      <c r="O42" s="13"/>
    </row>
    <row r="43" spans="1:15" ht="12" customHeight="1" x14ac:dyDescent="0.3">
      <c r="A43" s="38" t="s">
        <v>425</v>
      </c>
      <c r="B43" s="141" t="s">
        <v>426</v>
      </c>
      <c r="C43" s="142"/>
      <c r="D43" s="142"/>
      <c r="E43" s="142"/>
      <c r="F43" s="142"/>
      <c r="G43" s="142"/>
      <c r="H43" s="142"/>
      <c r="I43" s="142"/>
      <c r="J43" s="143"/>
      <c r="K43" s="37" t="s">
        <v>136</v>
      </c>
      <c r="L43" s="13"/>
      <c r="M43" s="13"/>
      <c r="N43" s="13"/>
      <c r="O43" s="13"/>
    </row>
    <row r="44" spans="1:15" ht="12" customHeight="1" x14ac:dyDescent="0.3">
      <c r="A44" s="15" t="s">
        <v>427</v>
      </c>
      <c r="B44" s="141" t="s">
        <v>428</v>
      </c>
      <c r="C44" s="142"/>
      <c r="D44" s="142"/>
      <c r="E44" s="142"/>
      <c r="F44" s="142"/>
      <c r="G44" s="142"/>
      <c r="H44" s="142"/>
      <c r="I44" s="142"/>
      <c r="J44" s="143"/>
      <c r="K44" s="37"/>
      <c r="L44" s="13"/>
      <c r="M44" s="13"/>
      <c r="N44" s="13"/>
      <c r="O44" s="13"/>
    </row>
    <row r="45" spans="1:15" ht="12" customHeight="1" x14ac:dyDescent="0.3">
      <c r="A45" s="38" t="s">
        <v>429</v>
      </c>
      <c r="B45" s="141" t="s">
        <v>420</v>
      </c>
      <c r="C45" s="142"/>
      <c r="D45" s="142"/>
      <c r="E45" s="142"/>
      <c r="F45" s="142"/>
      <c r="G45" s="142"/>
      <c r="H45" s="142"/>
      <c r="I45" s="142"/>
      <c r="J45" s="143"/>
      <c r="K45" s="37" t="s">
        <v>89</v>
      </c>
      <c r="L45" s="13"/>
      <c r="M45" s="13"/>
      <c r="N45" s="13"/>
      <c r="O45" s="13"/>
    </row>
    <row r="46" spans="1:15" ht="12" customHeight="1" x14ac:dyDescent="0.3">
      <c r="A46" s="38" t="s">
        <v>430</v>
      </c>
      <c r="B46" s="141" t="s">
        <v>422</v>
      </c>
      <c r="C46" s="142"/>
      <c r="D46" s="142"/>
      <c r="E46" s="142"/>
      <c r="F46" s="142"/>
      <c r="G46" s="142"/>
      <c r="H46" s="142"/>
      <c r="I46" s="142"/>
      <c r="J46" s="143"/>
      <c r="K46" s="37" t="s">
        <v>89</v>
      </c>
      <c r="L46" s="13"/>
      <c r="M46" s="13"/>
      <c r="N46" s="13"/>
      <c r="O46" s="13"/>
    </row>
    <row r="47" spans="1:15" ht="12" customHeight="1" x14ac:dyDescent="0.3">
      <c r="A47" s="38" t="s">
        <v>431</v>
      </c>
      <c r="B47" s="141" t="s">
        <v>424</v>
      </c>
      <c r="C47" s="142"/>
      <c r="D47" s="142"/>
      <c r="E47" s="142"/>
      <c r="F47" s="142"/>
      <c r="G47" s="142"/>
      <c r="H47" s="142"/>
      <c r="I47" s="142"/>
      <c r="J47" s="143"/>
      <c r="K47" s="37" t="s">
        <v>89</v>
      </c>
      <c r="L47" s="13"/>
      <c r="M47" s="13"/>
      <c r="N47" s="13"/>
      <c r="O47" s="13"/>
    </row>
    <row r="48" spans="1:15" ht="12" customHeight="1" x14ac:dyDescent="0.3">
      <c r="A48" s="38" t="s">
        <v>432</v>
      </c>
      <c r="B48" s="141" t="s">
        <v>426</v>
      </c>
      <c r="C48" s="142"/>
      <c r="D48" s="142"/>
      <c r="E48" s="142"/>
      <c r="F48" s="142"/>
      <c r="G48" s="142"/>
      <c r="H48" s="142"/>
      <c r="I48" s="142"/>
      <c r="J48" s="143"/>
      <c r="K48" s="37" t="s">
        <v>174</v>
      </c>
      <c r="L48" s="13"/>
      <c r="M48" s="13"/>
      <c r="N48" s="13"/>
      <c r="O48" s="13"/>
    </row>
    <row r="49" spans="1:15" s="58" customFormat="1" x14ac:dyDescent="0.3">
      <c r="A49" s="15" t="s">
        <v>433</v>
      </c>
      <c r="B49" s="141" t="s">
        <v>771</v>
      </c>
      <c r="C49" s="142"/>
      <c r="D49" s="142"/>
      <c r="E49" s="142"/>
      <c r="F49" s="142"/>
      <c r="G49" s="142"/>
      <c r="H49" s="142"/>
      <c r="I49" s="142"/>
      <c r="J49" s="143"/>
      <c r="K49" s="37" t="s">
        <v>279</v>
      </c>
      <c r="L49" s="13"/>
      <c r="M49" s="13"/>
      <c r="N49" s="13"/>
      <c r="O49" s="13"/>
    </row>
    <row r="50" spans="1:15" ht="12" customHeight="1" x14ac:dyDescent="0.3">
      <c r="A50" s="15" t="s">
        <v>434</v>
      </c>
      <c r="B50" s="141" t="s">
        <v>772</v>
      </c>
      <c r="C50" s="142"/>
      <c r="D50" s="142"/>
      <c r="E50" s="142"/>
      <c r="F50" s="142"/>
      <c r="G50" s="142"/>
      <c r="H50" s="142"/>
      <c r="I50" s="142"/>
      <c r="J50" s="143"/>
      <c r="K50" s="37" t="s">
        <v>51</v>
      </c>
      <c r="L50" s="13"/>
      <c r="M50" s="13"/>
      <c r="N50" s="13"/>
      <c r="O50" s="13"/>
    </row>
    <row r="51" spans="1:15" ht="12" customHeight="1" x14ac:dyDescent="0.3">
      <c r="A51" s="15" t="s">
        <v>767</v>
      </c>
      <c r="B51" s="141" t="s">
        <v>769</v>
      </c>
      <c r="C51" s="142"/>
      <c r="D51" s="142"/>
      <c r="E51" s="142"/>
      <c r="F51" s="142"/>
      <c r="G51" s="142"/>
      <c r="H51" s="142"/>
      <c r="I51" s="142"/>
      <c r="J51" s="143"/>
      <c r="K51" s="37" t="s">
        <v>51</v>
      </c>
      <c r="L51" s="73"/>
      <c r="M51" s="13"/>
      <c r="N51" s="13"/>
      <c r="O51" s="13"/>
    </row>
    <row r="52" spans="1:15" ht="12" customHeight="1" x14ac:dyDescent="0.3">
      <c r="A52" s="15" t="s">
        <v>768</v>
      </c>
      <c r="B52" s="141" t="s">
        <v>770</v>
      </c>
      <c r="C52" s="142"/>
      <c r="D52" s="142"/>
      <c r="E52" s="142"/>
      <c r="F52" s="142"/>
      <c r="G52" s="142"/>
      <c r="H52" s="142"/>
      <c r="I52" s="142"/>
      <c r="J52" s="143"/>
      <c r="K52" s="37" t="s">
        <v>711</v>
      </c>
      <c r="L52" s="73"/>
      <c r="M52" s="13"/>
      <c r="N52" s="13"/>
      <c r="O52" s="13"/>
    </row>
    <row r="53" spans="1:15" ht="29.25" customHeight="1" x14ac:dyDescent="0.3">
      <c r="A53" s="16"/>
      <c r="B53" s="118" t="s">
        <v>826</v>
      </c>
      <c r="C53" s="144"/>
      <c r="D53" s="144"/>
      <c r="E53" s="144"/>
      <c r="F53" s="144"/>
      <c r="G53" s="144"/>
      <c r="H53" s="144"/>
      <c r="I53" s="144"/>
      <c r="J53" s="145"/>
      <c r="K53" s="23"/>
      <c r="L53" s="18"/>
      <c r="M53" s="18"/>
      <c r="N53" s="18"/>
      <c r="O53" s="18"/>
    </row>
    <row r="54" spans="1:15" ht="12" customHeight="1" x14ac:dyDescent="0.3"/>
  </sheetData>
  <mergeCells count="51">
    <mergeCell ref="B50:J50"/>
    <mergeCell ref="B53:J53"/>
    <mergeCell ref="B44:J44"/>
    <mergeCell ref="B45:J45"/>
    <mergeCell ref="B46:J46"/>
    <mergeCell ref="B47:J47"/>
    <mergeCell ref="B48:J48"/>
    <mergeCell ref="B49:J49"/>
    <mergeCell ref="B51:J51"/>
    <mergeCell ref="B52:J52"/>
    <mergeCell ref="B43:J43"/>
    <mergeCell ref="B32:J32"/>
    <mergeCell ref="B33:J33"/>
    <mergeCell ref="B34:J34"/>
    <mergeCell ref="B35:J35"/>
    <mergeCell ref="B36:J36"/>
    <mergeCell ref="B37:J37"/>
    <mergeCell ref="B38:J38"/>
    <mergeCell ref="B39:J39"/>
    <mergeCell ref="B40:J40"/>
    <mergeCell ref="B41:J41"/>
    <mergeCell ref="B42:J42"/>
    <mergeCell ref="B31:J31"/>
    <mergeCell ref="B20:J20"/>
    <mergeCell ref="B21:J21"/>
    <mergeCell ref="B22:J22"/>
    <mergeCell ref="B23:J23"/>
    <mergeCell ref="B24:J24"/>
    <mergeCell ref="B25:J25"/>
    <mergeCell ref="B26:J26"/>
    <mergeCell ref="B27:J27"/>
    <mergeCell ref="B28:J28"/>
    <mergeCell ref="B29:J29"/>
    <mergeCell ref="B30:J30"/>
    <mergeCell ref="B19:J19"/>
    <mergeCell ref="B8:J8"/>
    <mergeCell ref="B9:J9"/>
    <mergeCell ref="B10:J10"/>
    <mergeCell ref="B11:J11"/>
    <mergeCell ref="B12:J12"/>
    <mergeCell ref="B13:J13"/>
    <mergeCell ref="B14:J14"/>
    <mergeCell ref="B15:J15"/>
    <mergeCell ref="B16:J16"/>
    <mergeCell ref="B17:J17"/>
    <mergeCell ref="B18:J18"/>
    <mergeCell ref="B7:J7"/>
    <mergeCell ref="B3:J3"/>
    <mergeCell ref="B4:J4"/>
    <mergeCell ref="B5:J5"/>
    <mergeCell ref="B6:J6"/>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9"/>
  <sheetViews>
    <sheetView workbookViewId="0">
      <selection activeCell="B1" sqref="B1"/>
    </sheetView>
  </sheetViews>
  <sheetFormatPr defaultColWidth="9.09765625" defaultRowHeight="13" x14ac:dyDescent="0.3"/>
  <cols>
    <col min="1" max="1" width="8.296875" style="40" customWidth="1"/>
    <col min="2" max="9" width="9.09765625" style="49"/>
    <col min="10" max="10" width="11.09765625" style="49" customWidth="1"/>
    <col min="11" max="11" width="14" style="49" customWidth="1"/>
    <col min="12" max="12" width="7.296875" style="40" customWidth="1"/>
    <col min="13" max="14" width="8.3984375" style="40" customWidth="1"/>
    <col min="15" max="15" width="15.296875" style="40" customWidth="1"/>
    <col min="16" max="16384" width="9.09765625" style="40"/>
  </cols>
  <sheetData>
    <row r="1" spans="1:15" ht="22.5" x14ac:dyDescent="0.3">
      <c r="A1" s="5"/>
      <c r="B1" s="6" t="s">
        <v>892</v>
      </c>
      <c r="C1" s="33"/>
      <c r="D1" s="33"/>
      <c r="E1" s="33"/>
      <c r="F1" s="33"/>
      <c r="G1" s="33"/>
      <c r="H1" s="33"/>
      <c r="I1" s="33"/>
      <c r="J1" s="33"/>
      <c r="K1" s="24"/>
      <c r="L1" s="8"/>
      <c r="M1" s="8"/>
      <c r="N1" s="6" t="s">
        <v>127</v>
      </c>
    </row>
    <row r="2" spans="1:15" ht="22.5" x14ac:dyDescent="0.3">
      <c r="A2" s="5"/>
      <c r="B2" s="41"/>
      <c r="C2" s="33"/>
      <c r="D2" s="33"/>
      <c r="E2" s="33"/>
      <c r="F2" s="33"/>
      <c r="G2" s="33"/>
      <c r="H2" s="33"/>
      <c r="I2" s="33"/>
      <c r="J2" s="33"/>
      <c r="K2" s="24"/>
      <c r="L2" s="8"/>
      <c r="M2" s="8"/>
      <c r="N2" s="8"/>
      <c r="O2" s="6"/>
    </row>
    <row r="3" spans="1:15" ht="52" x14ac:dyDescent="0.3">
      <c r="A3" s="9" t="s">
        <v>142</v>
      </c>
      <c r="B3" s="115" t="s">
        <v>143</v>
      </c>
      <c r="C3" s="116"/>
      <c r="D3" s="116"/>
      <c r="E3" s="116"/>
      <c r="F3" s="116"/>
      <c r="G3" s="116"/>
      <c r="H3" s="116"/>
      <c r="I3" s="116"/>
      <c r="J3" s="116"/>
      <c r="K3" s="34" t="s">
        <v>144</v>
      </c>
      <c r="L3" s="34" t="s">
        <v>145</v>
      </c>
      <c r="M3" s="34" t="s">
        <v>169</v>
      </c>
      <c r="N3" s="34" t="s">
        <v>170</v>
      </c>
      <c r="O3" s="34" t="s">
        <v>146</v>
      </c>
    </row>
    <row r="4" spans="1:15" x14ac:dyDescent="0.3">
      <c r="A4" s="10" t="s">
        <v>828</v>
      </c>
      <c r="B4" s="117" t="s">
        <v>435</v>
      </c>
      <c r="C4" s="117"/>
      <c r="D4" s="117"/>
      <c r="E4" s="117"/>
      <c r="F4" s="117"/>
      <c r="G4" s="117"/>
      <c r="H4" s="117"/>
      <c r="I4" s="117"/>
      <c r="J4" s="117"/>
      <c r="K4" s="22"/>
      <c r="L4" s="12"/>
      <c r="M4" s="12"/>
      <c r="N4" s="12"/>
      <c r="O4" s="12"/>
    </row>
    <row r="5" spans="1:15" ht="58.9" customHeight="1" x14ac:dyDescent="0.3">
      <c r="A5" s="9" t="s">
        <v>436</v>
      </c>
      <c r="B5" s="104" t="s">
        <v>437</v>
      </c>
      <c r="C5" s="104"/>
      <c r="D5" s="104"/>
      <c r="E5" s="104"/>
      <c r="F5" s="104"/>
      <c r="G5" s="104"/>
      <c r="H5" s="104"/>
      <c r="I5" s="104"/>
      <c r="J5" s="104"/>
      <c r="K5" s="35"/>
      <c r="L5" s="13"/>
      <c r="M5" s="13"/>
      <c r="N5" s="13"/>
      <c r="O5" s="13"/>
    </row>
    <row r="6" spans="1:15" x14ac:dyDescent="0.3">
      <c r="A6" s="38" t="s">
        <v>438</v>
      </c>
      <c r="B6" s="104" t="s">
        <v>439</v>
      </c>
      <c r="C6" s="104"/>
      <c r="D6" s="104"/>
      <c r="E6" s="104"/>
      <c r="F6" s="104"/>
      <c r="G6" s="104"/>
      <c r="H6" s="104"/>
      <c r="I6" s="104"/>
      <c r="J6" s="104"/>
      <c r="K6" s="35" t="s">
        <v>440</v>
      </c>
      <c r="L6" s="13"/>
      <c r="M6" s="13"/>
      <c r="N6" s="13"/>
      <c r="O6" s="13"/>
    </row>
    <row r="7" spans="1:15" x14ac:dyDescent="0.3">
      <c r="A7" s="38" t="s">
        <v>441</v>
      </c>
      <c r="B7" s="104" t="s">
        <v>325</v>
      </c>
      <c r="C7" s="104"/>
      <c r="D7" s="104"/>
      <c r="E7" s="104"/>
      <c r="F7" s="104"/>
      <c r="G7" s="104"/>
      <c r="H7" s="104"/>
      <c r="I7" s="104"/>
      <c r="J7" s="104"/>
      <c r="K7" s="35" t="s">
        <v>442</v>
      </c>
      <c r="L7" s="13"/>
      <c r="M7" s="13"/>
      <c r="N7" s="13"/>
      <c r="O7" s="13"/>
    </row>
    <row r="8" spans="1:15" x14ac:dyDescent="0.3">
      <c r="A8" s="38" t="s">
        <v>443</v>
      </c>
      <c r="B8" s="104" t="s">
        <v>444</v>
      </c>
      <c r="C8" s="104"/>
      <c r="D8" s="104"/>
      <c r="E8" s="104"/>
      <c r="F8" s="104"/>
      <c r="G8" s="104"/>
      <c r="H8" s="104"/>
      <c r="I8" s="104"/>
      <c r="J8" s="104"/>
      <c r="K8" s="35" t="s">
        <v>445</v>
      </c>
      <c r="L8" s="13"/>
      <c r="M8" s="13"/>
      <c r="N8" s="13"/>
      <c r="O8" s="13"/>
    </row>
    <row r="9" spans="1:15" ht="13.9" customHeight="1" x14ac:dyDescent="0.3">
      <c r="A9" s="38" t="s">
        <v>446</v>
      </c>
      <c r="B9" s="104" t="s">
        <v>238</v>
      </c>
      <c r="C9" s="104"/>
      <c r="D9" s="104"/>
      <c r="E9" s="104"/>
      <c r="F9" s="104"/>
      <c r="G9" s="104"/>
      <c r="H9" s="104"/>
      <c r="I9" s="104"/>
      <c r="J9" s="104"/>
      <c r="K9" s="35" t="s">
        <v>447</v>
      </c>
      <c r="L9" s="13"/>
      <c r="M9" s="13"/>
      <c r="N9" s="13"/>
      <c r="O9" s="13"/>
    </row>
    <row r="10" spans="1:15" ht="13.9" customHeight="1" x14ac:dyDescent="0.3">
      <c r="A10" s="38" t="s">
        <v>448</v>
      </c>
      <c r="B10" s="104" t="s">
        <v>449</v>
      </c>
      <c r="C10" s="104"/>
      <c r="D10" s="104"/>
      <c r="E10" s="104"/>
      <c r="F10" s="104"/>
      <c r="G10" s="104"/>
      <c r="H10" s="104"/>
      <c r="I10" s="104"/>
      <c r="J10" s="104"/>
      <c r="K10" s="35" t="s">
        <v>450</v>
      </c>
      <c r="L10" s="13"/>
      <c r="M10" s="13"/>
      <c r="N10" s="13"/>
      <c r="O10" s="13"/>
    </row>
    <row r="11" spans="1:15" ht="13.9" customHeight="1" x14ac:dyDescent="0.3">
      <c r="A11" s="38" t="s">
        <v>451</v>
      </c>
      <c r="B11" s="104" t="s">
        <v>452</v>
      </c>
      <c r="C11" s="104"/>
      <c r="D11" s="104"/>
      <c r="E11" s="104"/>
      <c r="F11" s="104"/>
      <c r="G11" s="104"/>
      <c r="H11" s="104"/>
      <c r="I11" s="104"/>
      <c r="J11" s="104"/>
      <c r="K11" s="35" t="s">
        <v>453</v>
      </c>
      <c r="L11" s="13"/>
      <c r="M11" s="13"/>
      <c r="N11" s="13"/>
      <c r="O11" s="13"/>
    </row>
    <row r="12" spans="1:15" ht="13.9" customHeight="1" x14ac:dyDescent="0.3">
      <c r="A12" s="42" t="s">
        <v>454</v>
      </c>
      <c r="B12" s="104" t="s">
        <v>455</v>
      </c>
      <c r="C12" s="104"/>
      <c r="D12" s="104"/>
      <c r="E12" s="104"/>
      <c r="F12" s="104"/>
      <c r="G12" s="104"/>
      <c r="H12" s="104"/>
      <c r="I12" s="104"/>
      <c r="J12" s="104"/>
      <c r="K12" s="34"/>
      <c r="L12" s="13"/>
      <c r="M12" s="13"/>
      <c r="N12" s="13"/>
      <c r="O12" s="13"/>
    </row>
    <row r="13" spans="1:15" ht="13.9" customHeight="1" x14ac:dyDescent="0.3">
      <c r="A13" s="36" t="s">
        <v>456</v>
      </c>
      <c r="B13" s="104" t="s">
        <v>457</v>
      </c>
      <c r="C13" s="104"/>
      <c r="D13" s="104"/>
      <c r="E13" s="104"/>
      <c r="F13" s="104"/>
      <c r="G13" s="104"/>
      <c r="H13" s="104"/>
      <c r="I13" s="104"/>
      <c r="J13" s="104"/>
      <c r="K13" s="35" t="s">
        <v>458</v>
      </c>
      <c r="L13" s="13"/>
      <c r="M13" s="13"/>
      <c r="N13" s="13"/>
      <c r="O13" s="13"/>
    </row>
    <row r="14" spans="1:15" ht="13.9" customHeight="1" x14ac:dyDescent="0.3">
      <c r="A14" s="36" t="s">
        <v>459</v>
      </c>
      <c r="B14" s="104" t="s">
        <v>460</v>
      </c>
      <c r="C14" s="104"/>
      <c r="D14" s="104"/>
      <c r="E14" s="104"/>
      <c r="F14" s="104"/>
      <c r="G14" s="104"/>
      <c r="H14" s="104"/>
      <c r="I14" s="104"/>
      <c r="J14" s="104"/>
      <c r="K14" s="35" t="s">
        <v>458</v>
      </c>
      <c r="L14" s="13"/>
      <c r="M14" s="13"/>
      <c r="N14" s="13"/>
      <c r="O14" s="13"/>
    </row>
    <row r="15" spans="1:15" ht="66" customHeight="1" x14ac:dyDescent="0.3">
      <c r="A15" s="9" t="s">
        <v>461</v>
      </c>
      <c r="B15" s="106" t="s">
        <v>462</v>
      </c>
      <c r="C15" s="107"/>
      <c r="D15" s="107"/>
      <c r="E15" s="107"/>
      <c r="F15" s="107"/>
      <c r="G15" s="107"/>
      <c r="H15" s="107"/>
      <c r="I15" s="107"/>
      <c r="J15" s="108"/>
      <c r="K15" s="35"/>
      <c r="L15" s="13"/>
      <c r="M15" s="13"/>
      <c r="N15" s="13"/>
      <c r="O15" s="13"/>
    </row>
    <row r="16" spans="1:15" ht="15.65" customHeight="1" x14ac:dyDescent="0.3">
      <c r="A16" s="14" t="s">
        <v>463</v>
      </c>
      <c r="B16" s="106" t="s">
        <v>439</v>
      </c>
      <c r="C16" s="107"/>
      <c r="D16" s="107"/>
      <c r="E16" s="107"/>
      <c r="F16" s="107"/>
      <c r="G16" s="107"/>
      <c r="H16" s="107"/>
      <c r="I16" s="107"/>
      <c r="J16" s="108"/>
      <c r="K16" s="35" t="s">
        <v>458</v>
      </c>
      <c r="L16" s="13"/>
      <c r="M16" s="13"/>
      <c r="N16" s="13"/>
      <c r="O16" s="13"/>
    </row>
    <row r="17" spans="1:15" ht="14.5" customHeight="1" x14ac:dyDescent="0.3">
      <c r="A17" s="14" t="s">
        <v>464</v>
      </c>
      <c r="B17" s="106" t="s">
        <v>325</v>
      </c>
      <c r="C17" s="107"/>
      <c r="D17" s="107"/>
      <c r="E17" s="107"/>
      <c r="F17" s="107"/>
      <c r="G17" s="107"/>
      <c r="H17" s="107"/>
      <c r="I17" s="107"/>
      <c r="J17" s="108"/>
      <c r="K17" s="35" t="s">
        <v>465</v>
      </c>
      <c r="L17" s="13"/>
      <c r="M17" s="13"/>
      <c r="N17" s="13"/>
      <c r="O17" s="13"/>
    </row>
    <row r="18" spans="1:15" ht="16.899999999999999" customHeight="1" x14ac:dyDescent="0.3">
      <c r="A18" s="14" t="s">
        <v>466</v>
      </c>
      <c r="B18" s="106" t="s">
        <v>444</v>
      </c>
      <c r="C18" s="107"/>
      <c r="D18" s="107"/>
      <c r="E18" s="107"/>
      <c r="F18" s="107"/>
      <c r="G18" s="107"/>
      <c r="H18" s="107"/>
      <c r="I18" s="107"/>
      <c r="J18" s="108"/>
      <c r="K18" s="35" t="s">
        <v>465</v>
      </c>
      <c r="L18" s="13"/>
      <c r="M18" s="13"/>
      <c r="N18" s="13"/>
      <c r="O18" s="13"/>
    </row>
    <row r="19" spans="1:15" ht="14.5" customHeight="1" x14ac:dyDescent="0.3">
      <c r="A19" s="14" t="s">
        <v>467</v>
      </c>
      <c r="B19" s="106" t="s">
        <v>238</v>
      </c>
      <c r="C19" s="107"/>
      <c r="D19" s="107"/>
      <c r="E19" s="107"/>
      <c r="F19" s="107"/>
      <c r="G19" s="107"/>
      <c r="H19" s="107"/>
      <c r="I19" s="107"/>
      <c r="J19" s="108"/>
      <c r="K19" s="35" t="s">
        <v>465</v>
      </c>
      <c r="L19" s="13"/>
      <c r="M19" s="13"/>
      <c r="N19" s="13"/>
      <c r="O19" s="13"/>
    </row>
    <row r="20" spans="1:15" ht="15.65" customHeight="1" x14ac:dyDescent="0.3">
      <c r="A20" s="14" t="s">
        <v>468</v>
      </c>
      <c r="B20" s="106" t="s">
        <v>449</v>
      </c>
      <c r="C20" s="107"/>
      <c r="D20" s="107"/>
      <c r="E20" s="107"/>
      <c r="F20" s="107"/>
      <c r="G20" s="107"/>
      <c r="H20" s="107"/>
      <c r="I20" s="107"/>
      <c r="J20" s="108"/>
      <c r="K20" s="35" t="s">
        <v>469</v>
      </c>
      <c r="L20" s="13"/>
      <c r="M20" s="13"/>
      <c r="N20" s="13"/>
      <c r="O20" s="13"/>
    </row>
    <row r="21" spans="1:15" ht="16.899999999999999" customHeight="1" x14ac:dyDescent="0.3">
      <c r="A21" s="14" t="s">
        <v>470</v>
      </c>
      <c r="B21" s="106" t="s">
        <v>452</v>
      </c>
      <c r="C21" s="107"/>
      <c r="D21" s="107"/>
      <c r="E21" s="107"/>
      <c r="F21" s="107"/>
      <c r="G21" s="107"/>
      <c r="H21" s="107"/>
      <c r="I21" s="107"/>
      <c r="J21" s="108"/>
      <c r="K21" s="35" t="s">
        <v>469</v>
      </c>
      <c r="L21" s="13"/>
      <c r="M21" s="13"/>
      <c r="N21" s="13"/>
      <c r="O21" s="13"/>
    </row>
    <row r="22" spans="1:15" ht="13.9" customHeight="1" x14ac:dyDescent="0.3">
      <c r="A22" s="16"/>
      <c r="B22" s="146" t="s">
        <v>827</v>
      </c>
      <c r="C22" s="147"/>
      <c r="D22" s="147"/>
      <c r="E22" s="147"/>
      <c r="F22" s="147"/>
      <c r="G22" s="147"/>
      <c r="H22" s="147"/>
      <c r="I22" s="147"/>
      <c r="J22" s="148"/>
      <c r="K22" s="23"/>
      <c r="L22" s="18"/>
      <c r="M22" s="18"/>
      <c r="N22" s="18"/>
      <c r="O22" s="18"/>
    </row>
    <row r="23" spans="1:15" ht="13.9" customHeight="1" x14ac:dyDescent="0.3"/>
    <row r="24" spans="1:15" ht="15" customHeight="1" x14ac:dyDescent="0.3"/>
    <row r="25" spans="1:15" ht="16.149999999999999" customHeight="1" x14ac:dyDescent="0.3"/>
    <row r="26" spans="1:15" ht="16.149999999999999" customHeight="1" x14ac:dyDescent="0.3"/>
    <row r="27" spans="1:15" ht="16.5" customHeight="1" x14ac:dyDescent="0.3"/>
    <row r="28" spans="1:15" ht="13.5" customHeight="1" x14ac:dyDescent="0.3"/>
    <row r="29" spans="1:15" ht="42.75" customHeight="1" x14ac:dyDescent="0.3"/>
    <row r="30" spans="1:15" ht="15" customHeight="1" x14ac:dyDescent="0.3"/>
    <row r="31" spans="1:15" s="51" customFormat="1" ht="13.9" customHeight="1" x14ac:dyDescent="0.3">
      <c r="A31" s="40"/>
      <c r="B31" s="49"/>
      <c r="C31" s="49"/>
      <c r="D31" s="49"/>
      <c r="E31" s="49"/>
      <c r="F31" s="49"/>
      <c r="G31" s="49"/>
      <c r="H31" s="49"/>
      <c r="I31" s="49"/>
      <c r="J31" s="49"/>
      <c r="K31" s="49"/>
      <c r="L31" s="40"/>
      <c r="M31" s="40"/>
      <c r="N31" s="40"/>
      <c r="O31" s="40"/>
    </row>
    <row r="32" spans="1:15" s="51" customFormat="1" ht="12.75" customHeight="1" x14ac:dyDescent="0.3">
      <c r="A32" s="40"/>
      <c r="B32" s="49"/>
      <c r="C32" s="49"/>
      <c r="D32" s="49"/>
      <c r="E32" s="49"/>
      <c r="F32" s="49"/>
      <c r="G32" s="49"/>
      <c r="H32" s="49"/>
      <c r="I32" s="49"/>
      <c r="J32" s="49"/>
      <c r="K32" s="49"/>
      <c r="L32" s="40"/>
      <c r="M32" s="40"/>
      <c r="N32" s="40"/>
      <c r="O32" s="40"/>
    </row>
    <row r="33" spans="1:15" s="51" customFormat="1" ht="13.9" customHeight="1" x14ac:dyDescent="0.3">
      <c r="A33" s="40"/>
      <c r="B33" s="49"/>
      <c r="C33" s="49"/>
      <c r="D33" s="49"/>
      <c r="E33" s="49"/>
      <c r="F33" s="49"/>
      <c r="G33" s="49"/>
      <c r="H33" s="49"/>
      <c r="I33" s="49"/>
      <c r="J33" s="49"/>
      <c r="K33" s="49"/>
      <c r="L33" s="40"/>
      <c r="M33" s="40"/>
      <c r="N33" s="40"/>
      <c r="O33" s="40"/>
    </row>
    <row r="34" spans="1:15" s="51" customFormat="1" ht="14.25" customHeight="1" x14ac:dyDescent="0.3">
      <c r="A34" s="40"/>
      <c r="B34" s="49"/>
      <c r="C34" s="49"/>
      <c r="D34" s="49"/>
      <c r="E34" s="49"/>
      <c r="F34" s="49"/>
      <c r="G34" s="49"/>
      <c r="H34" s="49"/>
      <c r="I34" s="49"/>
      <c r="J34" s="49"/>
      <c r="K34" s="49"/>
      <c r="L34" s="40"/>
      <c r="M34" s="40"/>
      <c r="N34" s="40"/>
      <c r="O34" s="40"/>
    </row>
    <row r="35" spans="1:15" s="51" customFormat="1" ht="13.9" customHeight="1" x14ac:dyDescent="0.3">
      <c r="A35" s="40"/>
      <c r="B35" s="49"/>
      <c r="C35" s="49"/>
      <c r="D35" s="49"/>
      <c r="E35" s="49"/>
      <c r="F35" s="49"/>
      <c r="G35" s="49"/>
      <c r="H35" s="49"/>
      <c r="I35" s="49"/>
      <c r="J35" s="49"/>
      <c r="K35" s="49"/>
      <c r="L35" s="40"/>
      <c r="M35" s="40"/>
      <c r="N35" s="40"/>
      <c r="O35" s="40"/>
    </row>
    <row r="36" spans="1:15" s="51" customFormat="1" ht="69" customHeight="1" x14ac:dyDescent="0.3">
      <c r="A36" s="40"/>
      <c r="B36" s="49"/>
      <c r="C36" s="49"/>
      <c r="D36" s="49"/>
      <c r="E36" s="49"/>
      <c r="F36" s="49"/>
      <c r="G36" s="49"/>
      <c r="H36" s="49"/>
      <c r="I36" s="49"/>
      <c r="J36" s="49"/>
      <c r="K36" s="49"/>
      <c r="L36" s="40"/>
      <c r="M36" s="40"/>
      <c r="N36" s="40"/>
      <c r="O36" s="40"/>
    </row>
    <row r="37" spans="1:15" s="51" customFormat="1" ht="13.9" customHeight="1" x14ac:dyDescent="0.3">
      <c r="A37" s="40"/>
      <c r="B37" s="49"/>
      <c r="C37" s="49"/>
      <c r="D37" s="49"/>
      <c r="E37" s="49"/>
      <c r="F37" s="49"/>
      <c r="G37" s="49"/>
      <c r="H37" s="49"/>
      <c r="I37" s="49"/>
      <c r="J37" s="49"/>
      <c r="K37" s="49"/>
      <c r="L37" s="40"/>
      <c r="M37" s="40"/>
      <c r="N37" s="40"/>
      <c r="O37" s="40"/>
    </row>
    <row r="38" spans="1:15" s="51" customFormat="1" ht="13.9" customHeight="1" x14ac:dyDescent="0.3">
      <c r="A38" s="40"/>
      <c r="B38" s="49"/>
      <c r="C38" s="49"/>
      <c r="D38" s="49"/>
      <c r="E38" s="49"/>
      <c r="F38" s="49"/>
      <c r="G38" s="49"/>
      <c r="H38" s="49"/>
      <c r="I38" s="49"/>
      <c r="J38" s="49"/>
      <c r="K38" s="49"/>
      <c r="L38" s="40"/>
      <c r="M38" s="40"/>
      <c r="N38" s="40"/>
      <c r="O38" s="40"/>
    </row>
    <row r="39" spans="1:15" s="51" customFormat="1" ht="18" customHeight="1" x14ac:dyDescent="0.3">
      <c r="A39" s="40"/>
      <c r="B39" s="49"/>
      <c r="C39" s="49"/>
      <c r="D39" s="49"/>
      <c r="E39" s="49"/>
      <c r="F39" s="49"/>
      <c r="G39" s="49"/>
      <c r="H39" s="49"/>
      <c r="I39" s="49"/>
      <c r="J39" s="49"/>
      <c r="K39" s="49"/>
      <c r="L39" s="40"/>
      <c r="M39" s="40"/>
      <c r="N39" s="40"/>
      <c r="O39" s="40"/>
    </row>
    <row r="40" spans="1:15" s="51" customFormat="1" ht="13.9" customHeight="1" x14ac:dyDescent="0.3">
      <c r="A40" s="40"/>
      <c r="B40" s="49"/>
      <c r="C40" s="49"/>
      <c r="D40" s="49"/>
      <c r="E40" s="49"/>
      <c r="F40" s="49"/>
      <c r="G40" s="49"/>
      <c r="H40" s="49"/>
      <c r="I40" s="49"/>
      <c r="J40" s="49"/>
      <c r="K40" s="49"/>
      <c r="L40" s="40"/>
      <c r="M40" s="40"/>
      <c r="N40" s="40"/>
      <c r="O40" s="40"/>
    </row>
    <row r="41" spans="1:15" s="51" customFormat="1" ht="13.9" customHeight="1" x14ac:dyDescent="0.3">
      <c r="A41" s="40"/>
      <c r="B41" s="49"/>
      <c r="C41" s="49"/>
      <c r="D41" s="49"/>
      <c r="E41" s="49"/>
      <c r="F41" s="49"/>
      <c r="G41" s="49"/>
      <c r="H41" s="49"/>
      <c r="I41" s="49"/>
      <c r="J41" s="49"/>
      <c r="K41" s="49"/>
      <c r="L41" s="40"/>
      <c r="M41" s="40"/>
      <c r="N41" s="40"/>
      <c r="O41" s="40"/>
    </row>
    <row r="42" spans="1:15" s="51" customFormat="1" ht="26.5" customHeight="1" x14ac:dyDescent="0.3">
      <c r="A42" s="40"/>
      <c r="B42" s="49"/>
      <c r="C42" s="49"/>
      <c r="D42" s="49"/>
      <c r="E42" s="49"/>
      <c r="F42" s="49"/>
      <c r="G42" s="49"/>
      <c r="H42" s="49"/>
      <c r="I42" s="49"/>
      <c r="J42" s="49"/>
      <c r="K42" s="49"/>
      <c r="L42" s="40"/>
      <c r="M42" s="40"/>
      <c r="N42" s="40"/>
      <c r="O42" s="40"/>
    </row>
    <row r="43" spans="1:15" s="51" customFormat="1" ht="13.9" customHeight="1" x14ac:dyDescent="0.3">
      <c r="A43" s="40"/>
      <c r="B43" s="49"/>
      <c r="C43" s="49"/>
      <c r="D43" s="49"/>
      <c r="E43" s="49"/>
      <c r="F43" s="49"/>
      <c r="G43" s="49"/>
      <c r="H43" s="49"/>
      <c r="I43" s="49"/>
      <c r="J43" s="49"/>
      <c r="K43" s="49"/>
      <c r="L43" s="40"/>
      <c r="M43" s="40"/>
      <c r="N43" s="40"/>
      <c r="O43" s="40"/>
    </row>
    <row r="44" spans="1:15" s="51" customFormat="1" ht="13.9" customHeight="1" x14ac:dyDescent="0.3">
      <c r="A44" s="40"/>
      <c r="B44" s="49"/>
      <c r="C44" s="49"/>
      <c r="D44" s="49"/>
      <c r="E44" s="49"/>
      <c r="F44" s="49"/>
      <c r="G44" s="49"/>
      <c r="H44" s="49"/>
      <c r="I44" s="49"/>
      <c r="J44" s="49"/>
      <c r="K44" s="49"/>
      <c r="L44" s="40"/>
      <c r="M44" s="40"/>
      <c r="N44" s="40"/>
      <c r="O44" s="40"/>
    </row>
    <row r="45" spans="1:15" s="51" customFormat="1" ht="26.5" customHeight="1" x14ac:dyDescent="0.3">
      <c r="A45" s="40"/>
      <c r="B45" s="49"/>
      <c r="C45" s="49"/>
      <c r="D45" s="49"/>
      <c r="E45" s="49"/>
      <c r="F45" s="49"/>
      <c r="G45" s="49"/>
      <c r="H45" s="49"/>
      <c r="I45" s="49"/>
      <c r="J45" s="49"/>
      <c r="K45" s="49"/>
      <c r="L45" s="40"/>
      <c r="M45" s="40"/>
      <c r="N45" s="40"/>
      <c r="O45" s="40"/>
    </row>
    <row r="46" spans="1:15" ht="21" customHeight="1" x14ac:dyDescent="0.3"/>
    <row r="48" spans="1:15" s="50" customFormat="1" ht="43.5" customHeight="1" x14ac:dyDescent="0.3">
      <c r="A48" s="40"/>
      <c r="B48" s="49"/>
      <c r="C48" s="49"/>
      <c r="D48" s="49"/>
      <c r="E48" s="49"/>
      <c r="F48" s="49"/>
      <c r="G48" s="49"/>
      <c r="H48" s="49"/>
      <c r="I48" s="49"/>
      <c r="J48" s="49"/>
      <c r="K48" s="49"/>
      <c r="L48" s="40"/>
      <c r="M48" s="40"/>
      <c r="N48" s="40"/>
      <c r="O48" s="40"/>
    </row>
    <row r="49" spans="1:15" s="50" customFormat="1" x14ac:dyDescent="0.3">
      <c r="A49" s="40"/>
      <c r="B49" s="49"/>
      <c r="C49" s="49"/>
      <c r="D49" s="49"/>
      <c r="E49" s="49"/>
      <c r="F49" s="49"/>
      <c r="G49" s="49"/>
      <c r="H49" s="49"/>
      <c r="I49" s="49"/>
      <c r="J49" s="49"/>
      <c r="K49" s="49"/>
      <c r="L49" s="40"/>
      <c r="M49" s="40"/>
      <c r="N49" s="40"/>
      <c r="O49" s="40"/>
    </row>
  </sheetData>
  <mergeCells count="20">
    <mergeCell ref="B20:J20"/>
    <mergeCell ref="B21:J21"/>
    <mergeCell ref="B22:J22"/>
    <mergeCell ref="B14:J14"/>
    <mergeCell ref="B15:J15"/>
    <mergeCell ref="B16:J16"/>
    <mergeCell ref="B17:J17"/>
    <mergeCell ref="B18:J18"/>
    <mergeCell ref="B19:J19"/>
    <mergeCell ref="B13:J13"/>
    <mergeCell ref="B3:J3"/>
    <mergeCell ref="B4:J4"/>
    <mergeCell ref="B5:J5"/>
    <mergeCell ref="B6:J6"/>
    <mergeCell ref="B7:J7"/>
    <mergeCell ref="B8:J8"/>
    <mergeCell ref="B9:J9"/>
    <mergeCell ref="B10:J10"/>
    <mergeCell ref="B11:J11"/>
    <mergeCell ref="B12:J12"/>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6"/>
  <sheetViews>
    <sheetView workbookViewId="0">
      <selection activeCell="B1" sqref="B1"/>
    </sheetView>
  </sheetViews>
  <sheetFormatPr defaultColWidth="9.09765625" defaultRowHeight="13" x14ac:dyDescent="0.3"/>
  <cols>
    <col min="1" max="1" width="9.09765625" style="40"/>
    <col min="2" max="9" width="9.09765625" style="49"/>
    <col min="10" max="10" width="11.09765625" style="49" customWidth="1"/>
    <col min="11" max="11" width="13" style="49" customWidth="1"/>
    <col min="12" max="12" width="7.3984375" style="40" customWidth="1"/>
    <col min="13" max="14" width="8.3984375" style="40" customWidth="1"/>
    <col min="15" max="15" width="15.296875" style="40" customWidth="1"/>
    <col min="16" max="16384" width="9.09765625" style="40"/>
  </cols>
  <sheetData>
    <row r="1" spans="1:15" ht="22.5" x14ac:dyDescent="0.3">
      <c r="A1" s="5"/>
      <c r="B1" s="6" t="s">
        <v>892</v>
      </c>
      <c r="C1" s="33"/>
      <c r="D1" s="33"/>
      <c r="E1" s="33"/>
      <c r="F1" s="33"/>
      <c r="G1" s="33"/>
      <c r="H1" s="33"/>
      <c r="I1" s="33"/>
      <c r="J1" s="33"/>
      <c r="K1" s="24"/>
      <c r="L1" s="8"/>
      <c r="M1" s="8"/>
      <c r="N1" s="6" t="s">
        <v>127</v>
      </c>
    </row>
    <row r="2" spans="1:15" ht="22.5" x14ac:dyDescent="0.3">
      <c r="A2" s="5"/>
      <c r="B2" s="41"/>
      <c r="C2" s="33"/>
      <c r="D2" s="33"/>
      <c r="E2" s="33"/>
      <c r="F2" s="33"/>
      <c r="G2" s="33"/>
      <c r="H2" s="33"/>
      <c r="I2" s="33"/>
      <c r="J2" s="33"/>
      <c r="K2" s="24"/>
      <c r="L2" s="8"/>
      <c r="M2" s="8"/>
      <c r="N2" s="8"/>
      <c r="O2" s="6"/>
    </row>
    <row r="3" spans="1:15" ht="52" x14ac:dyDescent="0.3">
      <c r="A3" s="9" t="s">
        <v>142</v>
      </c>
      <c r="B3" s="115" t="s">
        <v>143</v>
      </c>
      <c r="C3" s="116"/>
      <c r="D3" s="116"/>
      <c r="E3" s="116"/>
      <c r="F3" s="116"/>
      <c r="G3" s="116"/>
      <c r="H3" s="116"/>
      <c r="I3" s="116"/>
      <c r="J3" s="116"/>
      <c r="K3" s="34" t="s">
        <v>144</v>
      </c>
      <c r="L3" s="34" t="s">
        <v>145</v>
      </c>
      <c r="M3" s="34" t="s">
        <v>169</v>
      </c>
      <c r="N3" s="34" t="s">
        <v>170</v>
      </c>
      <c r="O3" s="34" t="s">
        <v>146</v>
      </c>
    </row>
    <row r="4" spans="1:15" ht="13.9" customHeight="1" x14ac:dyDescent="0.3">
      <c r="A4" s="43" t="s">
        <v>829</v>
      </c>
      <c r="B4" s="149" t="s">
        <v>471</v>
      </c>
      <c r="C4" s="150"/>
      <c r="D4" s="150"/>
      <c r="E4" s="150"/>
      <c r="F4" s="150"/>
      <c r="G4" s="150"/>
      <c r="H4" s="150"/>
      <c r="I4" s="150"/>
      <c r="J4" s="151"/>
      <c r="K4" s="22"/>
      <c r="L4" s="12"/>
      <c r="M4" s="12"/>
      <c r="N4" s="12"/>
      <c r="O4" s="12"/>
    </row>
    <row r="5" spans="1:15" ht="31.5" customHeight="1" x14ac:dyDescent="0.3">
      <c r="A5" s="15" t="s">
        <v>721</v>
      </c>
      <c r="B5" s="104" t="s">
        <v>472</v>
      </c>
      <c r="C5" s="104"/>
      <c r="D5" s="104"/>
      <c r="E5" s="104"/>
      <c r="F5" s="104"/>
      <c r="G5" s="104"/>
      <c r="H5" s="104"/>
      <c r="I5" s="104"/>
      <c r="J5" s="104"/>
      <c r="K5" s="35"/>
      <c r="L5" s="13"/>
      <c r="M5" s="13"/>
      <c r="N5" s="13"/>
      <c r="O5" s="13"/>
    </row>
    <row r="6" spans="1:15" ht="13.9" customHeight="1" x14ac:dyDescent="0.3">
      <c r="A6" s="14" t="s">
        <v>722</v>
      </c>
      <c r="B6" s="104" t="s">
        <v>325</v>
      </c>
      <c r="C6" s="104"/>
      <c r="D6" s="104"/>
      <c r="E6" s="104"/>
      <c r="F6" s="104"/>
      <c r="G6" s="104"/>
      <c r="H6" s="104"/>
      <c r="I6" s="104"/>
      <c r="J6" s="104"/>
      <c r="K6" s="35" t="s">
        <v>473</v>
      </c>
      <c r="L6" s="13"/>
      <c r="M6" s="13"/>
      <c r="N6" s="13"/>
      <c r="O6" s="13"/>
    </row>
    <row r="7" spans="1:15" ht="13.9" customHeight="1" x14ac:dyDescent="0.3">
      <c r="A7" s="14" t="s">
        <v>723</v>
      </c>
      <c r="B7" s="104" t="s">
        <v>238</v>
      </c>
      <c r="C7" s="104"/>
      <c r="D7" s="104"/>
      <c r="E7" s="104"/>
      <c r="F7" s="104"/>
      <c r="G7" s="104"/>
      <c r="H7" s="104"/>
      <c r="I7" s="104"/>
      <c r="J7" s="104"/>
      <c r="K7" s="35" t="s">
        <v>473</v>
      </c>
      <c r="L7" s="13"/>
      <c r="M7" s="13"/>
      <c r="N7" s="13"/>
      <c r="O7" s="13"/>
    </row>
    <row r="8" spans="1:15" ht="13.9" customHeight="1" x14ac:dyDescent="0.3">
      <c r="A8" s="14" t="s">
        <v>724</v>
      </c>
      <c r="B8" s="104" t="s">
        <v>452</v>
      </c>
      <c r="C8" s="104"/>
      <c r="D8" s="104"/>
      <c r="E8" s="104"/>
      <c r="F8" s="104"/>
      <c r="G8" s="104"/>
      <c r="H8" s="104"/>
      <c r="I8" s="104"/>
      <c r="J8" s="104"/>
      <c r="K8" s="35" t="s">
        <v>473</v>
      </c>
      <c r="L8" s="13"/>
      <c r="M8" s="13"/>
      <c r="N8" s="13"/>
      <c r="O8" s="13"/>
    </row>
    <row r="9" spans="1:15" ht="13.9" customHeight="1" x14ac:dyDescent="0.3">
      <c r="A9" s="44"/>
      <c r="B9" s="146" t="s">
        <v>830</v>
      </c>
      <c r="C9" s="147"/>
      <c r="D9" s="147"/>
      <c r="E9" s="147"/>
      <c r="F9" s="147"/>
      <c r="G9" s="147"/>
      <c r="H9" s="147"/>
      <c r="I9" s="147"/>
      <c r="J9" s="148"/>
      <c r="K9" s="23"/>
      <c r="L9" s="18"/>
      <c r="M9" s="18"/>
      <c r="N9" s="18"/>
      <c r="O9" s="18"/>
    </row>
    <row r="10" spans="1:15" ht="13.9" customHeight="1" x14ac:dyDescent="0.3"/>
    <row r="11" spans="1:15" ht="15" customHeight="1" x14ac:dyDescent="0.3"/>
    <row r="12" spans="1:15" ht="16.149999999999999" customHeight="1" x14ac:dyDescent="0.3"/>
    <row r="13" spans="1:15" ht="16.149999999999999" customHeight="1" x14ac:dyDescent="0.3"/>
    <row r="14" spans="1:15" ht="16.5" customHeight="1" x14ac:dyDescent="0.3"/>
    <row r="15" spans="1:15" ht="13.5" customHeight="1" x14ac:dyDescent="0.3"/>
    <row r="16" spans="1:15" ht="42.75" customHeight="1" x14ac:dyDescent="0.3"/>
    <row r="17" spans="1:15" ht="15" customHeight="1" x14ac:dyDescent="0.3"/>
    <row r="18" spans="1:15" s="51" customFormat="1" ht="13.9" customHeight="1" x14ac:dyDescent="0.3">
      <c r="A18" s="40"/>
      <c r="B18" s="49"/>
      <c r="C18" s="49"/>
      <c r="D18" s="49"/>
      <c r="E18" s="49"/>
      <c r="F18" s="49"/>
      <c r="G18" s="49"/>
      <c r="H18" s="49"/>
      <c r="I18" s="49"/>
      <c r="J18" s="49"/>
      <c r="K18" s="49"/>
      <c r="L18" s="40"/>
      <c r="M18" s="40"/>
      <c r="N18" s="40"/>
      <c r="O18" s="40"/>
    </row>
    <row r="19" spans="1:15" s="51" customFormat="1" ht="12.75" customHeight="1" x14ac:dyDescent="0.3">
      <c r="A19" s="40"/>
      <c r="B19" s="49"/>
      <c r="C19" s="49"/>
      <c r="D19" s="49"/>
      <c r="E19" s="49"/>
      <c r="F19" s="49"/>
      <c r="G19" s="49"/>
      <c r="H19" s="49"/>
      <c r="I19" s="49"/>
      <c r="J19" s="49"/>
      <c r="K19" s="49"/>
      <c r="L19" s="40"/>
      <c r="M19" s="40"/>
      <c r="N19" s="40"/>
      <c r="O19" s="40"/>
    </row>
    <row r="20" spans="1:15" s="51" customFormat="1" ht="13.9" customHeight="1" x14ac:dyDescent="0.3">
      <c r="A20" s="40"/>
      <c r="B20" s="49"/>
      <c r="C20" s="49"/>
      <c r="D20" s="49"/>
      <c r="E20" s="49"/>
      <c r="F20" s="49"/>
      <c r="G20" s="49"/>
      <c r="H20" s="49"/>
      <c r="I20" s="49"/>
      <c r="J20" s="49"/>
      <c r="K20" s="49"/>
      <c r="L20" s="40"/>
      <c r="M20" s="40"/>
      <c r="N20" s="40"/>
      <c r="O20" s="40"/>
    </row>
    <row r="21" spans="1:15" s="51" customFormat="1" ht="14.25" customHeight="1" x14ac:dyDescent="0.3">
      <c r="A21" s="40"/>
      <c r="B21" s="49"/>
      <c r="C21" s="49"/>
      <c r="D21" s="49"/>
      <c r="E21" s="49"/>
      <c r="F21" s="49"/>
      <c r="G21" s="49"/>
      <c r="H21" s="49"/>
      <c r="I21" s="49"/>
      <c r="J21" s="49"/>
      <c r="K21" s="49"/>
      <c r="L21" s="40"/>
      <c r="M21" s="40"/>
      <c r="N21" s="40"/>
      <c r="O21" s="40"/>
    </row>
    <row r="22" spans="1:15" s="51" customFormat="1" ht="13.9" customHeight="1" x14ac:dyDescent="0.3">
      <c r="A22" s="40"/>
      <c r="B22" s="49"/>
      <c r="C22" s="49"/>
      <c r="D22" s="49"/>
      <c r="E22" s="49"/>
      <c r="F22" s="49"/>
      <c r="G22" s="49"/>
      <c r="H22" s="49"/>
      <c r="I22" s="49"/>
      <c r="J22" s="49"/>
      <c r="K22" s="49"/>
      <c r="L22" s="40"/>
      <c r="M22" s="40"/>
      <c r="N22" s="40"/>
      <c r="O22" s="40"/>
    </row>
    <row r="23" spans="1:15" s="51" customFormat="1" ht="69" customHeight="1" x14ac:dyDescent="0.3">
      <c r="A23" s="40"/>
      <c r="B23" s="49"/>
      <c r="C23" s="49"/>
      <c r="D23" s="49"/>
      <c r="E23" s="49"/>
      <c r="F23" s="49"/>
      <c r="G23" s="49"/>
      <c r="H23" s="49"/>
      <c r="I23" s="49"/>
      <c r="J23" s="49"/>
      <c r="K23" s="49"/>
      <c r="L23" s="40"/>
      <c r="M23" s="40"/>
      <c r="N23" s="40"/>
      <c r="O23" s="40"/>
    </row>
    <row r="24" spans="1:15" s="51" customFormat="1" ht="13.9" customHeight="1" x14ac:dyDescent="0.3">
      <c r="A24" s="40"/>
      <c r="B24" s="49"/>
      <c r="C24" s="49"/>
      <c r="D24" s="49"/>
      <c r="E24" s="49"/>
      <c r="F24" s="49"/>
      <c r="G24" s="49"/>
      <c r="H24" s="49"/>
      <c r="I24" s="49"/>
      <c r="J24" s="49"/>
      <c r="K24" s="49"/>
      <c r="L24" s="40"/>
      <c r="M24" s="40"/>
      <c r="N24" s="40"/>
      <c r="O24" s="40"/>
    </row>
    <row r="25" spans="1:15" s="51" customFormat="1" ht="13.9" customHeight="1" x14ac:dyDescent="0.3">
      <c r="A25" s="40"/>
      <c r="B25" s="49"/>
      <c r="C25" s="49"/>
      <c r="D25" s="49"/>
      <c r="E25" s="49"/>
      <c r="F25" s="49"/>
      <c r="G25" s="49"/>
      <c r="H25" s="49"/>
      <c r="I25" s="49"/>
      <c r="J25" s="49"/>
      <c r="K25" s="49"/>
      <c r="L25" s="40"/>
      <c r="M25" s="40"/>
      <c r="N25" s="40"/>
      <c r="O25" s="40"/>
    </row>
    <row r="26" spans="1:15" s="51" customFormat="1" ht="18" customHeight="1" x14ac:dyDescent="0.3">
      <c r="A26" s="40"/>
      <c r="B26" s="49"/>
      <c r="C26" s="49"/>
      <c r="D26" s="49"/>
      <c r="E26" s="49"/>
      <c r="F26" s="49"/>
      <c r="G26" s="49"/>
      <c r="H26" s="49"/>
      <c r="I26" s="49"/>
      <c r="J26" s="49"/>
      <c r="K26" s="49"/>
      <c r="L26" s="40"/>
      <c r="M26" s="40"/>
      <c r="N26" s="40"/>
      <c r="O26" s="40"/>
    </row>
    <row r="27" spans="1:15" s="51" customFormat="1" ht="13.9" customHeight="1" x14ac:dyDescent="0.3">
      <c r="A27" s="40"/>
      <c r="B27" s="49"/>
      <c r="C27" s="49"/>
      <c r="D27" s="49"/>
      <c r="E27" s="49"/>
      <c r="F27" s="49"/>
      <c r="G27" s="49"/>
      <c r="H27" s="49"/>
      <c r="I27" s="49"/>
      <c r="J27" s="49"/>
      <c r="K27" s="49"/>
      <c r="L27" s="40"/>
      <c r="M27" s="40"/>
      <c r="N27" s="40"/>
      <c r="O27" s="40"/>
    </row>
    <row r="28" spans="1:15" s="51" customFormat="1" ht="13.9" customHeight="1" x14ac:dyDescent="0.3">
      <c r="A28" s="40"/>
      <c r="B28" s="49"/>
      <c r="C28" s="49"/>
      <c r="D28" s="49"/>
      <c r="E28" s="49"/>
      <c r="F28" s="49"/>
      <c r="G28" s="49"/>
      <c r="H28" s="49"/>
      <c r="I28" s="49"/>
      <c r="J28" s="49"/>
      <c r="K28" s="49"/>
      <c r="L28" s="40"/>
      <c r="M28" s="40"/>
      <c r="N28" s="40"/>
      <c r="O28" s="40"/>
    </row>
    <row r="29" spans="1:15" s="51" customFormat="1" ht="26.5" customHeight="1" x14ac:dyDescent="0.3">
      <c r="A29" s="40"/>
      <c r="B29" s="49"/>
      <c r="C29" s="49"/>
      <c r="D29" s="49"/>
      <c r="E29" s="49"/>
      <c r="F29" s="49"/>
      <c r="G29" s="49"/>
      <c r="H29" s="49"/>
      <c r="I29" s="49"/>
      <c r="J29" s="49"/>
      <c r="K29" s="49"/>
      <c r="L29" s="40"/>
      <c r="M29" s="40"/>
      <c r="N29" s="40"/>
      <c r="O29" s="40"/>
    </row>
    <row r="30" spans="1:15" s="51" customFormat="1" ht="13.9" customHeight="1" x14ac:dyDescent="0.3">
      <c r="A30" s="40"/>
      <c r="B30" s="49"/>
      <c r="C30" s="49"/>
      <c r="D30" s="49"/>
      <c r="E30" s="49"/>
      <c r="F30" s="49"/>
      <c r="G30" s="49"/>
      <c r="H30" s="49"/>
      <c r="I30" s="49"/>
      <c r="J30" s="49"/>
      <c r="K30" s="49"/>
      <c r="L30" s="40"/>
      <c r="M30" s="40"/>
      <c r="N30" s="40"/>
      <c r="O30" s="40"/>
    </row>
    <row r="31" spans="1:15" s="51" customFormat="1" ht="13.9" customHeight="1" x14ac:dyDescent="0.3">
      <c r="A31" s="40"/>
      <c r="B31" s="49"/>
      <c r="C31" s="49"/>
      <c r="D31" s="49"/>
      <c r="E31" s="49"/>
      <c r="F31" s="49"/>
      <c r="G31" s="49"/>
      <c r="H31" s="49"/>
      <c r="I31" s="49"/>
      <c r="J31" s="49"/>
      <c r="K31" s="49"/>
      <c r="L31" s="40"/>
      <c r="M31" s="40"/>
      <c r="N31" s="40"/>
      <c r="O31" s="40"/>
    </row>
    <row r="32" spans="1:15" s="51" customFormat="1" ht="26.5" customHeight="1" x14ac:dyDescent="0.3">
      <c r="A32" s="40"/>
      <c r="B32" s="49"/>
      <c r="C32" s="49"/>
      <c r="D32" s="49"/>
      <c r="E32" s="49"/>
      <c r="F32" s="49"/>
      <c r="G32" s="49"/>
      <c r="H32" s="49"/>
      <c r="I32" s="49"/>
      <c r="J32" s="49"/>
      <c r="K32" s="49"/>
      <c r="L32" s="40"/>
      <c r="M32" s="40"/>
      <c r="N32" s="40"/>
      <c r="O32" s="40"/>
    </row>
    <row r="33" spans="1:15" ht="21" customHeight="1" x14ac:dyDescent="0.3"/>
    <row r="35" spans="1:15" s="50" customFormat="1" ht="43.5" customHeight="1" x14ac:dyDescent="0.3">
      <c r="A35" s="40"/>
      <c r="B35" s="49"/>
      <c r="C35" s="49"/>
      <c r="D35" s="49"/>
      <c r="E35" s="49"/>
      <c r="F35" s="49"/>
      <c r="G35" s="49"/>
      <c r="H35" s="49"/>
      <c r="I35" s="49"/>
      <c r="J35" s="49"/>
      <c r="K35" s="49"/>
      <c r="L35" s="40"/>
      <c r="M35" s="40"/>
      <c r="N35" s="40"/>
      <c r="O35" s="40"/>
    </row>
    <row r="36" spans="1:15" s="50" customFormat="1" x14ac:dyDescent="0.3">
      <c r="A36" s="40"/>
      <c r="B36" s="49"/>
      <c r="C36" s="49"/>
      <c r="D36" s="49"/>
      <c r="E36" s="49"/>
      <c r="F36" s="49"/>
      <c r="G36" s="49"/>
      <c r="H36" s="49"/>
      <c r="I36" s="49"/>
      <c r="J36" s="49"/>
      <c r="K36" s="49"/>
      <c r="L36" s="40"/>
      <c r="M36" s="40"/>
      <c r="N36" s="40"/>
      <c r="O36" s="40"/>
    </row>
  </sheetData>
  <mergeCells count="7">
    <mergeCell ref="B3:J3"/>
    <mergeCell ref="B7:J7"/>
    <mergeCell ref="B8:J8"/>
    <mergeCell ref="B9:J9"/>
    <mergeCell ref="B4:J4"/>
    <mergeCell ref="B5:J5"/>
    <mergeCell ref="B6:J6"/>
  </mergeCells>
  <phoneticPr fontId="12"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6"/>
  <sheetViews>
    <sheetView workbookViewId="0">
      <selection activeCell="B1" sqref="B1"/>
    </sheetView>
  </sheetViews>
  <sheetFormatPr defaultColWidth="9.09765625" defaultRowHeight="13" x14ac:dyDescent="0.3"/>
  <cols>
    <col min="1" max="1" width="9.09765625" style="40"/>
    <col min="2" max="9" width="9.09765625" style="49"/>
    <col min="10" max="10" width="11.09765625" style="49" customWidth="1"/>
    <col min="11" max="11" width="12.8984375" style="49" customWidth="1"/>
    <col min="12" max="12" width="7" style="40" customWidth="1"/>
    <col min="13" max="14" width="8.3984375" style="40" customWidth="1"/>
    <col min="15" max="15" width="15.296875" style="40" customWidth="1"/>
    <col min="16" max="16384" width="9.09765625" style="40"/>
  </cols>
  <sheetData>
    <row r="1" spans="1:15" ht="22.5" x14ac:dyDescent="0.3">
      <c r="A1" s="5"/>
      <c r="B1" s="6" t="s">
        <v>892</v>
      </c>
      <c r="C1" s="33"/>
      <c r="D1" s="33"/>
      <c r="E1" s="33"/>
      <c r="F1" s="33"/>
      <c r="G1" s="33"/>
      <c r="H1" s="33"/>
      <c r="I1" s="33"/>
      <c r="J1" s="33"/>
      <c r="K1" s="24"/>
      <c r="L1" s="8"/>
      <c r="M1" s="8"/>
      <c r="N1" s="6" t="s">
        <v>127</v>
      </c>
    </row>
    <row r="2" spans="1:15" ht="22.5" x14ac:dyDescent="0.3">
      <c r="A2" s="5"/>
      <c r="B2" s="41"/>
      <c r="C2" s="33"/>
      <c r="D2" s="33"/>
      <c r="E2" s="33"/>
      <c r="F2" s="33"/>
      <c r="G2" s="33"/>
      <c r="H2" s="33"/>
      <c r="I2" s="33"/>
      <c r="J2" s="33"/>
      <c r="K2" s="24"/>
      <c r="L2" s="8"/>
      <c r="M2" s="8"/>
      <c r="N2" s="8"/>
      <c r="O2" s="6"/>
    </row>
    <row r="3" spans="1:15" ht="52" x14ac:dyDescent="0.3">
      <c r="A3" s="9" t="s">
        <v>142</v>
      </c>
      <c r="B3" s="115" t="s">
        <v>143</v>
      </c>
      <c r="C3" s="116"/>
      <c r="D3" s="116"/>
      <c r="E3" s="116"/>
      <c r="F3" s="116"/>
      <c r="G3" s="116"/>
      <c r="H3" s="116"/>
      <c r="I3" s="116"/>
      <c r="J3" s="116"/>
      <c r="K3" s="34" t="s">
        <v>144</v>
      </c>
      <c r="L3" s="34" t="s">
        <v>145</v>
      </c>
      <c r="M3" s="34" t="s">
        <v>169</v>
      </c>
      <c r="N3" s="34" t="s">
        <v>170</v>
      </c>
      <c r="O3" s="34" t="s">
        <v>146</v>
      </c>
    </row>
    <row r="4" spans="1:15" ht="14.25" customHeight="1" x14ac:dyDescent="0.3">
      <c r="A4" s="45" t="s">
        <v>831</v>
      </c>
      <c r="B4" s="149" t="s">
        <v>474</v>
      </c>
      <c r="C4" s="150"/>
      <c r="D4" s="150"/>
      <c r="E4" s="150"/>
      <c r="F4" s="150"/>
      <c r="G4" s="150"/>
      <c r="H4" s="150"/>
      <c r="I4" s="150"/>
      <c r="J4" s="151"/>
      <c r="K4" s="22"/>
      <c r="L4" s="12"/>
      <c r="M4" s="12"/>
      <c r="N4" s="12"/>
      <c r="O4" s="12"/>
    </row>
    <row r="5" spans="1:15" ht="42.75" customHeight="1" x14ac:dyDescent="0.3">
      <c r="A5" s="9" t="s">
        <v>475</v>
      </c>
      <c r="B5" s="104" t="s">
        <v>476</v>
      </c>
      <c r="C5" s="104"/>
      <c r="D5" s="104"/>
      <c r="E5" s="104"/>
      <c r="F5" s="104"/>
      <c r="G5" s="104"/>
      <c r="H5" s="104"/>
      <c r="I5" s="104"/>
      <c r="J5" s="104"/>
      <c r="K5" s="35"/>
      <c r="L5" s="13"/>
      <c r="M5" s="13"/>
      <c r="N5" s="13"/>
      <c r="O5" s="13"/>
    </row>
    <row r="6" spans="1:15" ht="13.9" customHeight="1" x14ac:dyDescent="0.3">
      <c r="A6" s="38" t="s">
        <v>477</v>
      </c>
      <c r="B6" s="109" t="s">
        <v>478</v>
      </c>
      <c r="C6" s="109"/>
      <c r="D6" s="109"/>
      <c r="E6" s="109"/>
      <c r="F6" s="109"/>
      <c r="G6" s="109"/>
      <c r="H6" s="109"/>
      <c r="I6" s="109"/>
      <c r="J6" s="109"/>
      <c r="K6" s="35" t="s">
        <v>479</v>
      </c>
      <c r="L6" s="13"/>
      <c r="M6" s="13"/>
      <c r="N6" s="13"/>
      <c r="O6" s="13"/>
    </row>
    <row r="7" spans="1:15" ht="13.9" customHeight="1" x14ac:dyDescent="0.3">
      <c r="A7" s="38" t="s">
        <v>480</v>
      </c>
      <c r="B7" s="109">
        <v>7</v>
      </c>
      <c r="C7" s="109"/>
      <c r="D7" s="109"/>
      <c r="E7" s="109"/>
      <c r="F7" s="109"/>
      <c r="G7" s="109"/>
      <c r="H7" s="109"/>
      <c r="I7" s="109"/>
      <c r="J7" s="109"/>
      <c r="K7" s="35" t="s">
        <v>481</v>
      </c>
      <c r="L7" s="13"/>
      <c r="M7" s="13"/>
      <c r="N7" s="13"/>
      <c r="O7" s="13"/>
    </row>
    <row r="8" spans="1:15" ht="13.5" customHeight="1" x14ac:dyDescent="0.3">
      <c r="A8" s="38" t="s">
        <v>482</v>
      </c>
      <c r="B8" s="109" t="s">
        <v>483</v>
      </c>
      <c r="C8" s="109"/>
      <c r="D8" s="109"/>
      <c r="E8" s="109"/>
      <c r="F8" s="109"/>
      <c r="G8" s="109"/>
      <c r="H8" s="109"/>
      <c r="I8" s="109"/>
      <c r="J8" s="109"/>
      <c r="K8" s="35" t="s">
        <v>484</v>
      </c>
      <c r="L8" s="13"/>
      <c r="M8" s="13"/>
      <c r="N8" s="13"/>
      <c r="O8" s="13"/>
    </row>
    <row r="9" spans="1:15" ht="13.9" customHeight="1" x14ac:dyDescent="0.3">
      <c r="A9" s="38" t="s">
        <v>485</v>
      </c>
      <c r="B9" s="109">
        <v>8</v>
      </c>
      <c r="C9" s="109"/>
      <c r="D9" s="109"/>
      <c r="E9" s="109"/>
      <c r="F9" s="109"/>
      <c r="G9" s="109"/>
      <c r="H9" s="109"/>
      <c r="I9" s="109"/>
      <c r="J9" s="109"/>
      <c r="K9" s="35" t="s">
        <v>486</v>
      </c>
      <c r="L9" s="13"/>
      <c r="M9" s="13"/>
      <c r="N9" s="13"/>
      <c r="O9" s="13"/>
    </row>
    <row r="10" spans="1:15" ht="13.9" customHeight="1" x14ac:dyDescent="0.3">
      <c r="A10" s="38" t="s">
        <v>487</v>
      </c>
      <c r="B10" s="109" t="s">
        <v>488</v>
      </c>
      <c r="C10" s="109"/>
      <c r="D10" s="109"/>
      <c r="E10" s="109"/>
      <c r="F10" s="109"/>
      <c r="G10" s="109"/>
      <c r="H10" s="109"/>
      <c r="I10" s="109"/>
      <c r="J10" s="109"/>
      <c r="K10" s="35" t="s">
        <v>489</v>
      </c>
      <c r="L10" s="13"/>
      <c r="M10" s="13"/>
      <c r="N10" s="13"/>
      <c r="O10" s="13"/>
    </row>
    <row r="11" spans="1:15" ht="13.9" customHeight="1" x14ac:dyDescent="0.3">
      <c r="A11" s="38" t="s">
        <v>490</v>
      </c>
      <c r="B11" s="109" t="s">
        <v>491</v>
      </c>
      <c r="C11" s="109"/>
      <c r="D11" s="109"/>
      <c r="E11" s="109"/>
      <c r="F11" s="109"/>
      <c r="G11" s="109"/>
      <c r="H11" s="109"/>
      <c r="I11" s="109"/>
      <c r="J11" s="109"/>
      <c r="K11" s="35" t="s">
        <v>489</v>
      </c>
      <c r="L11" s="13"/>
      <c r="M11" s="13"/>
      <c r="N11" s="13"/>
      <c r="O11" s="13"/>
    </row>
    <row r="12" spans="1:15" ht="66" customHeight="1" x14ac:dyDescent="0.3">
      <c r="A12" s="9" t="s">
        <v>492</v>
      </c>
      <c r="B12" s="106" t="s">
        <v>493</v>
      </c>
      <c r="C12" s="107"/>
      <c r="D12" s="107"/>
      <c r="E12" s="107"/>
      <c r="F12" s="107"/>
      <c r="G12" s="107"/>
      <c r="H12" s="107"/>
      <c r="I12" s="107"/>
      <c r="J12" s="108"/>
      <c r="K12" s="35"/>
      <c r="L12" s="13"/>
      <c r="M12" s="13"/>
      <c r="N12" s="13"/>
      <c r="O12" s="13"/>
    </row>
    <row r="13" spans="1:15" ht="15.75" customHeight="1" x14ac:dyDescent="0.3">
      <c r="A13" s="14" t="s">
        <v>494</v>
      </c>
      <c r="B13" s="106" t="s">
        <v>439</v>
      </c>
      <c r="C13" s="107"/>
      <c r="D13" s="107"/>
      <c r="E13" s="107"/>
      <c r="F13" s="107"/>
      <c r="G13" s="107"/>
      <c r="H13" s="107"/>
      <c r="I13" s="107"/>
      <c r="J13" s="108"/>
      <c r="K13" s="35" t="s">
        <v>484</v>
      </c>
      <c r="L13" s="13"/>
      <c r="M13" s="13"/>
      <c r="N13" s="13"/>
      <c r="O13" s="13"/>
    </row>
    <row r="14" spans="1:15" ht="15" customHeight="1" x14ac:dyDescent="0.3">
      <c r="A14" s="14" t="s">
        <v>495</v>
      </c>
      <c r="B14" s="106" t="s">
        <v>325</v>
      </c>
      <c r="C14" s="107"/>
      <c r="D14" s="107"/>
      <c r="E14" s="107"/>
      <c r="F14" s="107"/>
      <c r="G14" s="107"/>
      <c r="H14" s="107"/>
      <c r="I14" s="107"/>
      <c r="J14" s="108"/>
      <c r="K14" s="35" t="s">
        <v>453</v>
      </c>
      <c r="L14" s="13"/>
      <c r="M14" s="13"/>
      <c r="N14" s="13"/>
      <c r="O14" s="13"/>
    </row>
    <row r="15" spans="1:15" ht="13.9" customHeight="1" x14ac:dyDescent="0.3">
      <c r="A15" s="14" t="s">
        <v>496</v>
      </c>
      <c r="B15" s="106" t="s">
        <v>444</v>
      </c>
      <c r="C15" s="107"/>
      <c r="D15" s="107"/>
      <c r="E15" s="107"/>
      <c r="F15" s="107"/>
      <c r="G15" s="107"/>
      <c r="H15" s="107"/>
      <c r="I15" s="107"/>
      <c r="J15" s="108"/>
      <c r="K15" s="35" t="s">
        <v>453</v>
      </c>
      <c r="L15" s="13"/>
      <c r="M15" s="13"/>
      <c r="N15" s="13"/>
      <c r="O15" s="13"/>
    </row>
    <row r="16" spans="1:15" ht="13.9" customHeight="1" x14ac:dyDescent="0.3">
      <c r="A16" s="14" t="s">
        <v>497</v>
      </c>
      <c r="B16" s="106" t="s">
        <v>238</v>
      </c>
      <c r="C16" s="107"/>
      <c r="D16" s="107"/>
      <c r="E16" s="107"/>
      <c r="F16" s="107"/>
      <c r="G16" s="107"/>
      <c r="H16" s="107"/>
      <c r="I16" s="107"/>
      <c r="J16" s="108"/>
      <c r="K16" s="35" t="s">
        <v>465</v>
      </c>
      <c r="L16" s="13"/>
      <c r="M16" s="13"/>
      <c r="N16" s="13"/>
      <c r="O16" s="13"/>
    </row>
    <row r="17" spans="1:15" ht="13.9" customHeight="1" x14ac:dyDescent="0.3">
      <c r="A17" s="14" t="s">
        <v>498</v>
      </c>
      <c r="B17" s="106" t="s">
        <v>449</v>
      </c>
      <c r="C17" s="107"/>
      <c r="D17" s="107"/>
      <c r="E17" s="107"/>
      <c r="F17" s="107"/>
      <c r="G17" s="107"/>
      <c r="H17" s="107"/>
      <c r="I17" s="107"/>
      <c r="J17" s="108"/>
      <c r="K17" s="35" t="s">
        <v>499</v>
      </c>
      <c r="L17" s="13"/>
      <c r="M17" s="13"/>
      <c r="N17" s="13"/>
      <c r="O17" s="13"/>
    </row>
    <row r="18" spans="1:15" ht="13.9" customHeight="1" x14ac:dyDescent="0.3">
      <c r="A18" s="14" t="s">
        <v>500</v>
      </c>
      <c r="B18" s="106" t="s">
        <v>452</v>
      </c>
      <c r="C18" s="107"/>
      <c r="D18" s="107"/>
      <c r="E18" s="107"/>
      <c r="F18" s="107"/>
      <c r="G18" s="107"/>
      <c r="H18" s="107"/>
      <c r="I18" s="107"/>
      <c r="J18" s="108"/>
      <c r="K18" s="35" t="s">
        <v>479</v>
      </c>
      <c r="L18" s="13"/>
      <c r="M18" s="13"/>
      <c r="N18" s="13"/>
      <c r="O18" s="13"/>
    </row>
    <row r="19" spans="1:15" ht="13.9" customHeight="1" x14ac:dyDescent="0.3">
      <c r="A19" s="46"/>
      <c r="B19" s="146" t="s">
        <v>832</v>
      </c>
      <c r="C19" s="147"/>
      <c r="D19" s="147"/>
      <c r="E19" s="147"/>
      <c r="F19" s="147"/>
      <c r="G19" s="147"/>
      <c r="H19" s="147"/>
      <c r="I19" s="147"/>
      <c r="J19" s="148"/>
      <c r="K19" s="47"/>
      <c r="L19" s="48"/>
      <c r="M19" s="48"/>
      <c r="N19" s="48"/>
      <c r="O19" s="48"/>
    </row>
    <row r="20" spans="1:15" ht="13.9" customHeight="1" x14ac:dyDescent="0.3"/>
    <row r="21" spans="1:15" ht="15" customHeight="1" x14ac:dyDescent="0.3"/>
    <row r="22" spans="1:15" ht="16.149999999999999" customHeight="1" x14ac:dyDescent="0.3"/>
    <row r="23" spans="1:15" ht="16.149999999999999" customHeight="1" x14ac:dyDescent="0.3"/>
    <row r="24" spans="1:15" ht="16.5" customHeight="1" x14ac:dyDescent="0.3"/>
    <row r="25" spans="1:15" ht="13.5" customHeight="1" x14ac:dyDescent="0.3"/>
    <row r="26" spans="1:15" ht="42.75" customHeight="1" x14ac:dyDescent="0.3"/>
    <row r="27" spans="1:15" ht="15" customHeight="1" x14ac:dyDescent="0.3"/>
    <row r="28" spans="1:15" s="51" customFormat="1" ht="13.9" customHeight="1" x14ac:dyDescent="0.3">
      <c r="A28" s="40"/>
      <c r="B28" s="49"/>
      <c r="C28" s="49"/>
      <c r="D28" s="49"/>
      <c r="E28" s="49"/>
      <c r="F28" s="49"/>
      <c r="G28" s="49"/>
      <c r="H28" s="49"/>
      <c r="I28" s="49"/>
      <c r="J28" s="49"/>
      <c r="K28" s="49"/>
      <c r="L28" s="40"/>
      <c r="M28" s="40"/>
      <c r="N28" s="40"/>
      <c r="O28" s="40"/>
    </row>
    <row r="29" spans="1:15" s="51" customFormat="1" ht="12.75" customHeight="1" x14ac:dyDescent="0.3">
      <c r="A29" s="40"/>
      <c r="B29" s="49"/>
      <c r="C29" s="49"/>
      <c r="D29" s="49"/>
      <c r="E29" s="49"/>
      <c r="F29" s="49"/>
      <c r="G29" s="49"/>
      <c r="H29" s="49"/>
      <c r="I29" s="49"/>
      <c r="J29" s="49"/>
      <c r="K29" s="49"/>
      <c r="L29" s="40"/>
      <c r="M29" s="40"/>
      <c r="N29" s="40"/>
      <c r="O29" s="40"/>
    </row>
    <row r="30" spans="1:15" s="51" customFormat="1" ht="13.9" customHeight="1" x14ac:dyDescent="0.3">
      <c r="A30" s="40"/>
      <c r="B30" s="49"/>
      <c r="C30" s="49"/>
      <c r="D30" s="49"/>
      <c r="E30" s="49"/>
      <c r="F30" s="49"/>
      <c r="G30" s="49"/>
      <c r="H30" s="49"/>
      <c r="I30" s="49"/>
      <c r="J30" s="49"/>
      <c r="K30" s="49"/>
      <c r="L30" s="40"/>
      <c r="M30" s="40"/>
      <c r="N30" s="40"/>
      <c r="O30" s="40"/>
    </row>
    <row r="31" spans="1:15" s="51" customFormat="1" ht="14.25" customHeight="1" x14ac:dyDescent="0.3">
      <c r="A31" s="40"/>
      <c r="B31" s="49"/>
      <c r="C31" s="49"/>
      <c r="D31" s="49"/>
      <c r="E31" s="49"/>
      <c r="F31" s="49"/>
      <c r="G31" s="49"/>
      <c r="H31" s="49"/>
      <c r="I31" s="49"/>
      <c r="J31" s="49"/>
      <c r="K31" s="49"/>
      <c r="L31" s="40"/>
      <c r="M31" s="40"/>
      <c r="N31" s="40"/>
      <c r="O31" s="40"/>
    </row>
    <row r="32" spans="1:15" s="51" customFormat="1" ht="13.9" customHeight="1" x14ac:dyDescent="0.3">
      <c r="A32" s="40"/>
      <c r="B32" s="49"/>
      <c r="C32" s="49"/>
      <c r="D32" s="49"/>
      <c r="E32" s="49"/>
      <c r="F32" s="49"/>
      <c r="G32" s="49"/>
      <c r="H32" s="49"/>
      <c r="I32" s="49"/>
      <c r="J32" s="49"/>
      <c r="K32" s="49"/>
      <c r="L32" s="40"/>
      <c r="M32" s="40"/>
      <c r="N32" s="40"/>
      <c r="O32" s="40"/>
    </row>
    <row r="33" spans="1:15" s="51" customFormat="1" ht="69" customHeight="1" x14ac:dyDescent="0.3">
      <c r="A33" s="40"/>
      <c r="B33" s="49"/>
      <c r="C33" s="49"/>
      <c r="D33" s="49"/>
      <c r="E33" s="49"/>
      <c r="F33" s="49"/>
      <c r="G33" s="49"/>
      <c r="H33" s="49"/>
      <c r="I33" s="49"/>
      <c r="J33" s="49"/>
      <c r="K33" s="49"/>
      <c r="L33" s="40"/>
      <c r="M33" s="40"/>
      <c r="N33" s="40"/>
      <c r="O33" s="40"/>
    </row>
    <row r="34" spans="1:15" s="51" customFormat="1" ht="13.9" customHeight="1" x14ac:dyDescent="0.3">
      <c r="A34" s="40"/>
      <c r="B34" s="49"/>
      <c r="C34" s="49"/>
      <c r="D34" s="49"/>
      <c r="E34" s="49"/>
      <c r="F34" s="49"/>
      <c r="G34" s="49"/>
      <c r="H34" s="49"/>
      <c r="I34" s="49"/>
      <c r="J34" s="49"/>
      <c r="K34" s="49"/>
      <c r="L34" s="40"/>
      <c r="M34" s="40"/>
      <c r="N34" s="40"/>
      <c r="O34" s="40"/>
    </row>
    <row r="35" spans="1:15" s="51" customFormat="1" ht="13.9" customHeight="1" x14ac:dyDescent="0.3">
      <c r="A35" s="40"/>
      <c r="B35" s="49"/>
      <c r="C35" s="49"/>
      <c r="D35" s="49"/>
      <c r="E35" s="49"/>
      <c r="F35" s="49"/>
      <c r="G35" s="49"/>
      <c r="H35" s="49"/>
      <c r="I35" s="49"/>
      <c r="J35" s="49"/>
      <c r="K35" s="49"/>
      <c r="L35" s="40"/>
      <c r="M35" s="40"/>
      <c r="N35" s="40"/>
      <c r="O35" s="40"/>
    </row>
    <row r="36" spans="1:15" s="51" customFormat="1" ht="18" customHeight="1" x14ac:dyDescent="0.3">
      <c r="A36" s="40"/>
      <c r="B36" s="49"/>
      <c r="C36" s="49"/>
      <c r="D36" s="49"/>
      <c r="E36" s="49"/>
      <c r="F36" s="49"/>
      <c r="G36" s="49"/>
      <c r="H36" s="49"/>
      <c r="I36" s="49"/>
      <c r="J36" s="49"/>
      <c r="K36" s="49"/>
      <c r="L36" s="40"/>
      <c r="M36" s="40"/>
      <c r="N36" s="40"/>
      <c r="O36" s="40"/>
    </row>
    <row r="37" spans="1:15" s="51" customFormat="1" ht="13.9" customHeight="1" x14ac:dyDescent="0.3">
      <c r="A37" s="40"/>
      <c r="B37" s="49"/>
      <c r="C37" s="49"/>
      <c r="D37" s="49"/>
      <c r="E37" s="49"/>
      <c r="F37" s="49"/>
      <c r="G37" s="49"/>
      <c r="H37" s="49"/>
      <c r="I37" s="49"/>
      <c r="J37" s="49"/>
      <c r="K37" s="49"/>
      <c r="L37" s="40"/>
      <c r="M37" s="40"/>
      <c r="N37" s="40"/>
      <c r="O37" s="40"/>
    </row>
    <row r="38" spans="1:15" s="51" customFormat="1" ht="13.9" customHeight="1" x14ac:dyDescent="0.3">
      <c r="A38" s="40"/>
      <c r="B38" s="49"/>
      <c r="C38" s="49"/>
      <c r="D38" s="49"/>
      <c r="E38" s="49"/>
      <c r="F38" s="49"/>
      <c r="G38" s="49"/>
      <c r="H38" s="49"/>
      <c r="I38" s="49"/>
      <c r="J38" s="49"/>
      <c r="K38" s="49"/>
      <c r="L38" s="40"/>
      <c r="M38" s="40"/>
      <c r="N38" s="40"/>
      <c r="O38" s="40"/>
    </row>
    <row r="39" spans="1:15" s="51" customFormat="1" ht="26.5" customHeight="1" x14ac:dyDescent="0.3">
      <c r="A39" s="40"/>
      <c r="B39" s="49"/>
      <c r="C39" s="49"/>
      <c r="D39" s="49"/>
      <c r="E39" s="49"/>
      <c r="F39" s="49"/>
      <c r="G39" s="49"/>
      <c r="H39" s="49"/>
      <c r="I39" s="49"/>
      <c r="J39" s="49"/>
      <c r="K39" s="49"/>
      <c r="L39" s="40"/>
      <c r="M39" s="40"/>
      <c r="N39" s="40"/>
      <c r="O39" s="40"/>
    </row>
    <row r="40" spans="1:15" s="51" customFormat="1" ht="13.9" customHeight="1" x14ac:dyDescent="0.3">
      <c r="A40" s="40"/>
      <c r="B40" s="49"/>
      <c r="C40" s="49"/>
      <c r="D40" s="49"/>
      <c r="E40" s="49"/>
      <c r="F40" s="49"/>
      <c r="G40" s="49"/>
      <c r="H40" s="49"/>
      <c r="I40" s="49"/>
      <c r="J40" s="49"/>
      <c r="K40" s="49"/>
      <c r="L40" s="40"/>
      <c r="M40" s="40"/>
      <c r="N40" s="40"/>
      <c r="O40" s="40"/>
    </row>
    <row r="41" spans="1:15" s="51" customFormat="1" ht="13.9" customHeight="1" x14ac:dyDescent="0.3">
      <c r="A41" s="40"/>
      <c r="B41" s="49"/>
      <c r="C41" s="49"/>
      <c r="D41" s="49"/>
      <c r="E41" s="49"/>
      <c r="F41" s="49"/>
      <c r="G41" s="49"/>
      <c r="H41" s="49"/>
      <c r="I41" s="49"/>
      <c r="J41" s="49"/>
      <c r="K41" s="49"/>
      <c r="L41" s="40"/>
      <c r="M41" s="40"/>
      <c r="N41" s="40"/>
      <c r="O41" s="40"/>
    </row>
    <row r="42" spans="1:15" s="51" customFormat="1" ht="26.5" customHeight="1" x14ac:dyDescent="0.3">
      <c r="A42" s="40"/>
      <c r="B42" s="49"/>
      <c r="C42" s="49"/>
      <c r="D42" s="49"/>
      <c r="E42" s="49"/>
      <c r="F42" s="49"/>
      <c r="G42" s="49"/>
      <c r="H42" s="49"/>
      <c r="I42" s="49"/>
      <c r="J42" s="49"/>
      <c r="K42" s="49"/>
      <c r="L42" s="40"/>
      <c r="M42" s="40"/>
      <c r="N42" s="40"/>
      <c r="O42" s="40"/>
    </row>
    <row r="43" spans="1:15" ht="21" customHeight="1" x14ac:dyDescent="0.3"/>
    <row r="45" spans="1:15" s="50" customFormat="1" ht="43.5" customHeight="1" x14ac:dyDescent="0.3">
      <c r="A45" s="40"/>
      <c r="B45" s="49"/>
      <c r="C45" s="49"/>
      <c r="D45" s="49"/>
      <c r="E45" s="49"/>
      <c r="F45" s="49"/>
      <c r="G45" s="49"/>
      <c r="H45" s="49"/>
      <c r="I45" s="49"/>
      <c r="J45" s="49"/>
      <c r="K45" s="49"/>
      <c r="L45" s="40"/>
      <c r="M45" s="40"/>
      <c r="N45" s="40"/>
      <c r="O45" s="40"/>
    </row>
    <row r="46" spans="1:15" s="50" customFormat="1" x14ac:dyDescent="0.3">
      <c r="A46" s="40"/>
      <c r="B46" s="49"/>
      <c r="C46" s="49"/>
      <c r="D46" s="49"/>
      <c r="E46" s="49"/>
      <c r="F46" s="49"/>
      <c r="G46" s="49"/>
      <c r="H46" s="49"/>
      <c r="I46" s="49"/>
      <c r="J46" s="49"/>
      <c r="K46" s="49"/>
      <c r="L46" s="40"/>
      <c r="M46" s="40"/>
      <c r="N46" s="40"/>
      <c r="O46" s="40"/>
    </row>
  </sheetData>
  <mergeCells count="17">
    <mergeCell ref="B19:J19"/>
    <mergeCell ref="B13:J13"/>
    <mergeCell ref="B14:J14"/>
    <mergeCell ref="B15:J15"/>
    <mergeCell ref="B16:J16"/>
    <mergeCell ref="B17:J17"/>
    <mergeCell ref="B18:J18"/>
    <mergeCell ref="B12:J12"/>
    <mergeCell ref="B4:J4"/>
    <mergeCell ref="B5:J5"/>
    <mergeCell ref="B6:J6"/>
    <mergeCell ref="B3:J3"/>
    <mergeCell ref="B7:J7"/>
    <mergeCell ref="B8:J8"/>
    <mergeCell ref="B9:J9"/>
    <mergeCell ref="B10:J10"/>
    <mergeCell ref="B11:J1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5" ma:contentTypeDescription="Create a new document." ma:contentTypeScope="" ma:versionID="d5043ebaf6a2e2ffab39897a78c456ec">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3c269ca8b3a3e9face46012c1c227390"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EISColCompany xmlns="06dd7db3-2e72-47be-aeb3-e0883d579c8c" xsi:nil="true"/>
    <_dlc_DocId xmlns="f401bc6b-16ae-4eec-874e-4b24bc321f82">FZJ6XTJY6WQ3-1352427771-310387</_dlc_DocId>
    <_dlc_DocIdUrl xmlns="f401bc6b-16ae-4eec-874e-4b24bc321f82">
      <Url>https://bbraun.sharepoint.com/sites/bbraun_eis_ltmedical/_layouts/15/DocIdRedir.aspx?ID=FZJ6XTJY6WQ3-1352427771-310387</Url>
      <Description>FZJ6XTJY6WQ3-1352427771-310387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C53AE8-084C-4B29-987B-A13CAE144179}">
  <ds:schemaRefs>
    <ds:schemaRef ds:uri="http://schemas.microsoft.com/sharepoint/events"/>
  </ds:schemaRefs>
</ds:datastoreItem>
</file>

<file path=customXml/itemProps2.xml><?xml version="1.0" encoding="utf-8"?>
<ds:datastoreItem xmlns:ds="http://schemas.openxmlformats.org/officeDocument/2006/customXml" ds:itemID="{B53ACA72-D312-4CB1-95CE-4916FF349A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DC76C4-1E94-4C9D-84D2-B18EF3EE3587}">
  <ds:schemaRefs>
    <ds:schemaRef ds:uri="http://schemas.microsoft.com/office/2006/metadata/properties"/>
    <ds:schemaRef ds:uri="http://schemas.microsoft.com/office/infopath/2007/PartnerControls"/>
    <ds:schemaRef ds:uri="06dd7db3-2e72-47be-aeb3-e0883d579c8c"/>
    <ds:schemaRef ds:uri="f401bc6b-16ae-4eec-874e-4b24bc321f82"/>
  </ds:schemaRefs>
</ds:datastoreItem>
</file>

<file path=customXml/itemProps4.xml><?xml version="1.0" encoding="utf-8"?>
<ds:datastoreItem xmlns:ds="http://schemas.openxmlformats.org/officeDocument/2006/customXml" ds:itemID="{6136D15E-BAFB-4BF2-9514-BA510CCF8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Bendrieji reikalavimai</vt:lpstr>
      <vt:lpstr>1dalis</vt:lpstr>
      <vt:lpstr>2dalis</vt:lpstr>
      <vt:lpstr>3dalis</vt:lpstr>
      <vt:lpstr>4dalis</vt:lpstr>
      <vt:lpstr>5dalis</vt:lpstr>
      <vt:lpstr>6dalis</vt:lpstr>
      <vt:lpstr>7dalis</vt:lpstr>
      <vt:lpstr>8dalis</vt:lpstr>
      <vt:lpstr>9dalis</vt:lpstr>
      <vt:lpstr>10dalis</vt:lpstr>
      <vt:lpstr>11dalis</vt:lpstr>
      <vt:lpstr>12dalis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Indre Grocke</cp:lastModifiedBy>
  <cp:lastPrinted>2022-05-04T06:13:42Z</cp:lastPrinted>
  <dcterms:created xsi:type="dcterms:W3CDTF">2014-09-12T11:27:58Z</dcterms:created>
  <dcterms:modified xsi:type="dcterms:W3CDTF">2022-06-15T15:55:09Z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2022-06-02T08:52:26Z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9b3a3c57-32c6-467b-8541-3393348b7879</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b2978d95-9f4a-4e9d-9bad-0aee8c06968a</vt:lpwstr>
  </property>
  <property fmtid="{D5CDD505-2E9C-101B-9397-08002B2CF9AE}" pid="11" name="EISColDivision">
    <vt:lpwstr/>
  </property>
  <property fmtid="{D5CDD505-2E9C-101B-9397-08002B2CF9AE}" pid="12" name="EISColCountry">
    <vt:lpwstr/>
  </property>
</Properties>
</file>