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K:\Konkursai\KUL   Klaipedos univ.ligonine\2022\06.16 vamzdeliai 600435\"/>
    </mc:Choice>
  </mc:AlternateContent>
  <xr:revisionPtr revIDLastSave="0" documentId="13_ncr:1_{00A68A87-9528-4EED-9B68-E0CDD1424FFB}" xr6:coauthVersionLast="47" xr6:coauthVersionMax="47" xr10:uidLastSave="{00000000-0000-0000-0000-000000000000}"/>
  <bookViews>
    <workbookView xWindow="5325" yWindow="750" windowWidth="21870" windowHeight="14685" tabRatio="728" xr2:uid="{00000000-000D-0000-FFFF-FFFF00000000}"/>
  </bookViews>
  <sheets>
    <sheet name="pr.intens.ter." sheetId="15"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6" i="15" l="1"/>
  <c r="F18" i="15"/>
  <c r="F24" i="15"/>
  <c r="F19" i="15"/>
</calcChain>
</file>

<file path=xl/sharedStrings.xml><?xml version="1.0" encoding="utf-8"?>
<sst xmlns="http://schemas.openxmlformats.org/spreadsheetml/2006/main" count="104" uniqueCount="90">
  <si>
    <t xml:space="preserve">  - į kairį bronchą</t>
  </si>
  <si>
    <t>N35</t>
  </si>
  <si>
    <t>N37</t>
  </si>
  <si>
    <t>N39</t>
  </si>
  <si>
    <t>N41</t>
  </si>
  <si>
    <t xml:space="preserve">  - į dešinį bronchą</t>
  </si>
  <si>
    <t>iki 2 vnt</t>
  </si>
  <si>
    <t>30</t>
  </si>
  <si>
    <t>34</t>
  </si>
  <si>
    <t>35</t>
  </si>
  <si>
    <t>40</t>
  </si>
  <si>
    <t>iki 12 vnt</t>
  </si>
  <si>
    <t>iki 40 vnt</t>
  </si>
  <si>
    <t>iki 30 vnt</t>
  </si>
  <si>
    <t>iki 50 vnt</t>
  </si>
  <si>
    <t>Priedas Nr. 2</t>
  </si>
  <si>
    <t>iki 100 vnt</t>
  </si>
  <si>
    <t>50</t>
  </si>
  <si>
    <t>Armuoto tracheostominio vamzdelio rinkinys: sterilus, vienkartinis; skaidrus, pagamintas iš PVC;  specialiai suformuotas linkis neleidžia vamzdeliui persilenkti; sienelėje inkapsiliuota metalinė spiralė; vamzdelio distalinis galas atraumatinis, rentgenokontrastinis; žemo spaudimo manžetė; pripūtimo balionėlis su vožtuvėliu ir Luer-Lock jungimo galu; 15mm konektorius pritvirtintas prie tracheostominio vamzdelio; reguliuojami sparneliai (turi būti reguliavimo žymos kas 0,5cm); į rinkinį įeina obturatorius ir juostelė; rentgeno kontrastinis; dydžiai: ID 6mm-11mm</t>
  </si>
  <si>
    <t>daugiafunkcinis-defibriliacijai, stimuliacijai, monitoravimui, kardioversijai;</t>
  </si>
  <si>
    <t>hidrogelinis kontaktuojantis paviršius;</t>
  </si>
  <si>
    <t>48" laidu, su jungtimi prie defibriliatoriaus/monitoriums Philips HeartStart MRx</t>
  </si>
  <si>
    <t>Laikinos širdies stimuliacijos rinkinys. Rinkinį sudaro: bipolinis intrakardinis elektrodas 5Fr, 6Fr, ilgis 110cm, introdiuseris 6Fr, 7Fr x10cm atsparus perlinkimui, su hidrofiline danga, rentgenokontrastinis, su integruotu hemostatiniu vožtuvu, papildomas portas, audinių dilatorius su fiksuojama jungtimi, J formos pravedėjas 45cm ilgio, mikštu galu, punkcinė adata 18Gx6,35cm, elektrodo apsauga su fiksuojančiomis jungtimis distaliniame ir proksimaliniame galuose, ilgis 30,5cm, obturatorius 8Fr, marliniai tamponėliai 3vnt., CE ženklinimas</t>
  </si>
  <si>
    <t>Priemonės intensyviai terapijai ir anestezijai</t>
  </si>
  <si>
    <t>Eil. Nr.</t>
  </si>
  <si>
    <t>Priemonės pavadinimas</t>
  </si>
  <si>
    <t>Orientacinis kiekis metams</t>
  </si>
  <si>
    <t>PVM tarifas %</t>
  </si>
  <si>
    <t>Gamintojas</t>
  </si>
  <si>
    <t>Vnt. kaina EUR (su PVM)</t>
  </si>
  <si>
    <t>Viso kaina EUR (su PVM)</t>
  </si>
  <si>
    <t>Išorinės elektrinės kardiostimuliacijos elektrodai skirti suaugusiems, sertifikuoti  ligoninės turimiems bifaziniams defibriliatoriams/monitoriams Medtronic Physio-Control Lifepack-12: su prijungta  sistema, su jungtimi prie ligoninės turimiems bifaziniams defibriliatoriams/monitoriams Medtronic Physio-Control Lifepack-12; skirti stimuliacijai, defribriliacijai, EKG elektrodai</t>
  </si>
  <si>
    <t>Išorinės elektrinės kardiostimuliacijos elektrodai skirti suaugusiems, sertifikuoti ligoninės turimiems defibriliatoriams/monitoriams Philips HeartStart MRx:</t>
  </si>
  <si>
    <t>iki 1000 vnt</t>
  </si>
  <si>
    <t>8</t>
  </si>
  <si>
    <t>Prekių kokybė turi atitikti Europos Sąjungos ar tarptautinius standartus. Pateikiami: CE sertifikatai arba lygiaverčiai dokumentai. Pateikiama skaitmeninė dokumento kopija.</t>
  </si>
  <si>
    <t>Reanimobilio dirbtinės plaučių ventiliacijos aparato kontūras</t>
  </si>
  <si>
    <t>Produkto paskirtis - reanimobilyje naudojamo dirbtinės plaučių ventiliacijos aparato Newport HT50 kvėpavimo kontūras</t>
  </si>
  <si>
    <t>Kontūras - vienkartinis, vieno vamzdžio „J“ formos kontūras, kurio ilgis 1,5m, diametras 22mm. Paciento pusėje yra iškvėpimo vožtuvas. 
Jungtis paciento pusėje yra 22M/15F, aparato pusėje 22F. 
Kontūre turi būti kvėpavimo takų slėgio kontrolės linija ir iškvėpimo vožtuvo kontrolės linija. 
Komplekte yra drėgmės surinkimo talpa, kurįą galima išmontuoti ir naudoti be jos, esant reikalui. 
Kontūro sistema turi tikti DPV aparatui Newport HT50.
Supakuota po 1 vnt.</t>
  </si>
  <si>
    <t>Paciento dirbtinės plaučių ventiliacijos kontūro filtras su drėgmės ir šilumos palaikymu</t>
  </si>
  <si>
    <t>8.1</t>
  </si>
  <si>
    <t>8.2</t>
  </si>
  <si>
    <t>8.3</t>
  </si>
  <si>
    <t>8.4</t>
  </si>
  <si>
    <t>8.5</t>
  </si>
  <si>
    <t>8.6</t>
  </si>
  <si>
    <t>8.7</t>
  </si>
  <si>
    <t>8.8</t>
  </si>
  <si>
    <t>Viso 8 dalis</t>
  </si>
  <si>
    <t>Slėgio kontrolės linijos filtras - slėgio kontrolės linijos filtras tinkantis DPV aparatui Newport HT50</t>
  </si>
  <si>
    <t>Oro filtras - oro filtras tinkantis DPV aparatui Newport HT50</t>
  </si>
  <si>
    <t>Produkto paskirtis - itin aukštos kokybės mechaniniai filtrai pritaikyti įvairiems anestezijos ir intensyviosios terapijos atvejams: filtrų pagalba virusai ir bakterijos pašalinami dar prieš jiems patenkant į paciento kvėpavimo takus. Filtrai taip pat sumažina patogenų, kuriuos pacientas iškvepia į orą, skaičių. Filtrai tinkami įvairaus amžiaus grupėms</t>
  </si>
  <si>
    <t>Medžiagiškumas - gofruota, mikropluošto medžiaga, turinti daugybę porų (angų), sulaikančių įvairias kenksmingas daleles</t>
  </si>
  <si>
    <t>Produkto aprašymas - didelis filtras, su drėgmės ir šilumos palaikymu (HME); plaučių tūrio ribos 300-1500 ml; srauto pasipriešinimas, prieš naudojimą (ISO 9360). 30l/min - 1.1cmH2O; srauto pasipriešinimas, prieš naudojimą (ISO 9360). 60l/min - 2.5cmH2O; srauto pasipriešinimas, prieš naudojimą (ISO 9360). 90l/min- 4.2cmH2O; bakterinio filtravimo naudingumo koeficientas - ≥99.9999%; virusinio filtravimo efektyvumo koeficientas - ≥99.9999%; NaCl filtravimo naudingumo koeficientas - ≥99.764%; vidinis tūris - 96 ml; svoris - 49g; filtracijos tipas - Mechaninis</t>
  </si>
  <si>
    <t>51</t>
  </si>
  <si>
    <t>BENDRIEJI REIKALAVIMAI PRIEMONĖMS</t>
  </si>
  <si>
    <t>1.</t>
  </si>
  <si>
    <t>Vienai/visai pozicijai siūlyti produktą tik iš vieno gamintojo.</t>
  </si>
  <si>
    <t>2.</t>
  </si>
  <si>
    <t>Tiekėjas privalo pateikti gamintojo katalogus (prekių aprašymus) arba internetinę nuorodą į katalogą konkrečiai siūlomai prekei,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Kataloguose (ar prekių aprašymuose) atitikimai turi būti pateikti lietuvių kalba. Pateikiamos skaitmeninės dokumentų kopijos.</t>
  </si>
  <si>
    <t>3.</t>
  </si>
  <si>
    <t>4.</t>
  </si>
  <si>
    <t>Endobronchiniai vamzdeliai dvigubo spindžio, graduoti, be latekso, su dviem cilindro formos manžetėmis dydis Ch 35-41. Būtini priedai: 2 atsiurbimo kateteriai su vožtuvais, kampinių jungiamųjų elementų komplektas, Y formos sujungėjas, nukreipėjas. CE deklaracija</t>
  </si>
  <si>
    <t>Ligoninei pareikalavus nuo 1 iki 55 pirkimo dalims Tiekėjas per 3 darbo dienas privalo pateikti pavyzdžius. Negavusi laiku pavyzdžių ligoninė turi teisę pasirinkti kitą tiekėją. Pastaba - prekių pavyzdžiai yra reikalingi išbandymui, jie negrąžinami</t>
  </si>
  <si>
    <t xml:space="preserve">             Perkamų vienkartinių medicininių priemonių (2 dalis) sąrašas</t>
  </si>
  <si>
    <t>prekės kodas 125035</t>
  </si>
  <si>
    <t>prekės kodas 125037</t>
  </si>
  <si>
    <t>prekės kodas 125039</t>
  </si>
  <si>
    <t>prekės kodas 125041</t>
  </si>
  <si>
    <t>prekės kodas 126035</t>
  </si>
  <si>
    <t>prekės kodas 126037</t>
  </si>
  <si>
    <t>prekės kodas 126039</t>
  </si>
  <si>
    <t>prekės kodas 126041</t>
  </si>
  <si>
    <t>Viso 51 dalis</t>
  </si>
  <si>
    <t>kondukcinis paviršiaus plotas 75cm2, gelio plotas 102cm2;</t>
  </si>
  <si>
    <r>
      <t>kondukcinis paviršiaus plotas 75cm</t>
    </r>
    <r>
      <rPr>
        <vertAlign val="superscript"/>
        <sz val="10"/>
        <rFont val="Times New Roman"/>
        <family val="1"/>
        <charset val="186"/>
      </rPr>
      <t>2</t>
    </r>
    <r>
      <rPr>
        <sz val="10"/>
        <rFont val="Times New Roman"/>
        <family val="1"/>
        <charset val="186"/>
      </rPr>
      <t>, gelio plotas 102cm</t>
    </r>
    <r>
      <rPr>
        <vertAlign val="superscript"/>
        <sz val="10"/>
        <rFont val="Times New Roman"/>
        <family val="1"/>
        <charset val="186"/>
      </rPr>
      <t>2</t>
    </r>
    <r>
      <rPr>
        <sz val="10"/>
        <rFont val="Times New Roman"/>
        <family val="1"/>
        <charset val="186"/>
      </rPr>
      <t>;</t>
    </r>
  </si>
  <si>
    <r>
      <t xml:space="preserve">Medtronic, Covidien, JAV. Endobronchiniai vamzdeliai dvigubo spindžio, graduoti silikonizuoti be latekso, su dviem cilindro formos manžetėmis dydis Ch 35-41. Būtini priedai: 2 atsiurbimo kateteriai su vožtuvais, kampinių jungiamųjų elementų komplektas, Y formos sujungėjas, nukreipėjas. CE deklaracija  </t>
    </r>
    <r>
      <rPr>
        <i/>
        <sz val="10"/>
        <rFont val="Times New Roman"/>
        <family val="1"/>
      </rPr>
      <t>Brošiūra_ETT_ 8 p.d. 21-22 psl.  Instrukcija_ETT_ 8 p.d. 1 psl.</t>
    </r>
  </si>
  <si>
    <r>
      <t xml:space="preserve">Gamintojas FIAB, prekės kodas F7952. Išorinės elektrinės kardiostimuliacijos elektrodai skirti suaugusiems, sertifikuoti  ligoninės turimiems bifaziniams defibriliatoriams/monitoriams Medtronic Physio-Control Lifepack-12: su prijungta  sistema, su jungtimi prie ligoninės turimiems bifaziniams defibriliatoriams/monitoriams Medtronic Physio-Control Lifepack-12; skirti stimuliacijai, defribriliacijai, EKG elektrodai.  </t>
    </r>
    <r>
      <rPr>
        <i/>
        <sz val="10"/>
        <rFont val="Times New Roman"/>
        <family val="1"/>
        <charset val="186"/>
      </rPr>
      <t>Brošiūros 34, 35 p.d., 1, 4 psl.</t>
    </r>
  </si>
  <si>
    <r>
      <t xml:space="preserve">Gamintojas FIAB, prekės kodas F7950. Išorinės elektrinės kardiostimuliacijos elektrodai skirti suaugusiems, sertifikuoti ligoninės turimiems defibriliatoriams/monitoriams Philips HeartStart MR. </t>
    </r>
    <r>
      <rPr>
        <i/>
        <sz val="10"/>
        <rFont val="Times New Roman"/>
        <family val="1"/>
        <charset val="186"/>
      </rPr>
      <t>Brošiūros 34, 35 p.d., 1, 3 psl.</t>
    </r>
  </si>
  <si>
    <r>
      <t xml:space="preserve">Gamintojas: Medtronic, Covidien, JAV. Prekės kodas: 354/5876. Paciento dirbtinės plaučių ventiliacijos kontūro filtras su drėgmės ir šilumos palaikymu. Prekės kodas: 354/5876. </t>
    </r>
    <r>
      <rPr>
        <i/>
        <sz val="10"/>
        <rFont val="Times New Roman"/>
        <family val="1"/>
      </rPr>
      <t>Brošiūra_DAR_51 p.d. 4-6 psl., 8 psl., 18 psl., 20 psl..</t>
    </r>
  </si>
  <si>
    <r>
      <t>Itin aukštos kokybės mechaniniai filtrai. Mechaniniai filtrai pritaikyti įvairiems anestezijos ir intensyviosios terapijos atvejams. Filtrų pagalba virusai ir bakterijos pašalinami dar prieš jiems patenkant į paciento kvėpavimo takus. Filtrai taip pat sumažina patogenų, kuriuos pacientas iškvepia į orą, skaičių. Filtrai tinkami įvairaus amžiaus grupėms.</t>
    </r>
    <r>
      <rPr>
        <i/>
        <sz val="10"/>
        <rFont val="Times New Roman"/>
        <family val="1"/>
        <charset val="186"/>
      </rPr>
      <t xml:space="preserve"> Brošiūra_DAR_51 p.d. 4-6 psl., 8 psl., 18 psl., 20 psl..</t>
    </r>
  </si>
  <si>
    <r>
      <t xml:space="preserve">Gofruota, mikropluošto medžiaga, turinti daugybę porų (angų), sulaikančių įvairias kenksmingas daleles. </t>
    </r>
    <r>
      <rPr>
        <i/>
        <sz val="10"/>
        <rFont val="Times New Roman"/>
        <family val="1"/>
        <charset val="186"/>
      </rPr>
      <t>Brošiūra_DAR_51 p.d. 4-6 psl., 8 psl., 18 psl., 20 psl..</t>
    </r>
  </si>
  <si>
    <r>
      <t xml:space="preserve">Didelis filtras, su drėgmės ir šilumos palaikymu (HME); plaučių tūrio ribos 300-1500 ml; srauto pasipriešinimas, prieš naudojimą (ISO 9360). 30l/min - 1.1cmH2O; srauto pasipriešinimas, prieš naudojimą (ISO 9360). 60l/min - 2.5cmH2O; srauto pasipriešinimas, prieš naudojimą (ISO 9360). 90l/min- 4.2cmH2O; bakterinio filtravimo naudingumo koeficientas - ≥99.9999%; virusinio filtravimo efektyvumo koeficientas - ≥99.9999%; NaCl filtravimo naudingumo koeficientas - ≥99.764%; vidinis tūris - 96 ml; svoris - 49g; filtracijos tipas - mechaninis. </t>
    </r>
    <r>
      <rPr>
        <i/>
        <sz val="10"/>
        <rFont val="Times New Roman"/>
        <family val="1"/>
        <charset val="186"/>
      </rPr>
      <t>Brošiūra_DAR_51 p.d. 4-6 psl., 8 psl., 18 psl., 20 psl..</t>
    </r>
  </si>
  <si>
    <t>prekės kodas BCD43811P.</t>
  </si>
  <si>
    <r>
      <t xml:space="preserve">Gamintojas: Medtronic, Covidien, JAV. Prekės kodai: 135-60; 135-70; 135-80; 135-90; 135-10; 135-11. Armuoto tracheostominio vamzdelio rinkinys: sterilus, vienkartinis; skaidrus, pagamintas iš PVC;  specialiai suformuotas linkis neleidžia vamzdeliui persilenkti; sienelėje inkapsuliuota metalinė spiralė; vamzdelio distalinis galas atraumatinis, rentgenokontrastinis; žemo spaudimo manžetė; pripūtimo balionėlis su vožtuvėliu ir Luer-Lock jungimo galu; 15mm jungtis, pritvirtinta prie tracheostominio vamzdelio; reguliuojami sparneliai (turi būti reguliavimo žymos kas 0,5cm); į rinkinį įeina obturatorius ir juostelė; dydžiai: ID 6mm-11mm </t>
    </r>
    <r>
      <rPr>
        <i/>
        <sz val="10"/>
        <rFont val="Times New Roman"/>
        <family val="1"/>
      </rPr>
      <t>Instrukcija_Trach.tube 30 p.d. - 2- 3 psl., 6 psl. Brošiūra_Trach.tube_Nr.1_30 p.d. - 15 psl. Nuotrauka_Trach.tube 30 p.d. -  1 psl. Brošiūra_Trach.tube_Nr. 2_30 p.d. - 1 psl.</t>
    </r>
  </si>
  <si>
    <r>
      <t xml:space="preserve">Gamintojas FIAB, SPIKE LC 52205S, 52206S. Laikinos širdies stimuliacijos rinkinys. Rinkinį sudaro: bipolinis intrakardinis elektrodas 5Fr, 6Fr, ilgis 110cm, introdiuseris 6Fr, 7Fr x10cm atsparus perlinkimui, su hidrofiline danga, rentgenokontrastinis, su integruotu hemostatiniu vožtuvu, papildomas portas, audinių dilatorius su fiksuojama jungtimi, J formos pravedėjas 45cm ilgio, mikštu galu, punkcinė adata 18Gx6,35cm, elektrodo apsauga su fiksuojančiomis jungtimis distaliniame ir proksimaliniame galuose, ilgis 30,5cm, obturatorius 8Fr, marliniai tamponėliai 3vnt., CE ženklinimas. </t>
    </r>
    <r>
      <rPr>
        <i/>
        <sz val="10"/>
        <rFont val="Times New Roman"/>
        <family val="1"/>
        <charset val="186"/>
      </rPr>
      <t>Brosiura 40 p.d. 1-3 psl.</t>
    </r>
  </si>
  <si>
    <r>
      <t xml:space="preserve">Medtronic, Covidien, JAV.  </t>
    </r>
    <r>
      <rPr>
        <i/>
        <sz val="10"/>
        <rFont val="Times New Roman"/>
        <family val="1"/>
      </rPr>
      <t>Brošiūra 50 p.d. 2-3 psl.</t>
    </r>
  </si>
  <si>
    <r>
      <t xml:space="preserve">Vienkartinis 1,5 m ilgio, 22 mm diametro "J" tipo kontūras su iškvėpimo vožtuvu ir drėgmės surinkimo indeliu.   </t>
    </r>
    <r>
      <rPr>
        <i/>
        <sz val="10"/>
        <rFont val="Times New Roman"/>
        <family val="1"/>
        <charset val="186"/>
      </rPr>
      <t>Brošiūra 50 p.d. 2-3 psl.</t>
    </r>
  </si>
  <si>
    <r>
      <t>prekės kodas HT6004701, Slėgio kontrolės linijos filtras.</t>
    </r>
    <r>
      <rPr>
        <i/>
        <sz val="10"/>
        <rFont val="Times New Roman"/>
        <family val="1"/>
        <charset val="186"/>
      </rPr>
      <t xml:space="preserve"> Brošiūra 50 p.d. 2-3 psl.</t>
    </r>
  </si>
  <si>
    <r>
      <t xml:space="preserve">prekės kodas HT460300, Oro įėjimo filtras. </t>
    </r>
    <r>
      <rPr>
        <i/>
        <sz val="10"/>
        <rFont val="Times New Roman"/>
        <family val="1"/>
        <charset val="186"/>
      </rPr>
      <t>Brošiūra 50 p.d. 2-3 psl.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</si>
</sst>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Calibri"/>
      <family val="2"/>
      <charset val="186"/>
      <scheme val="minor"/>
    </font>
    <font>
      <sz val="10"/>
      <name val="Times New Roman"/>
      <family val="1"/>
      <charset val="186"/>
    </font>
    <font>
      <b/>
      <sz val="18"/>
      <name val="Times New Roman"/>
      <family val="1"/>
      <charset val="186"/>
    </font>
    <font>
      <b/>
      <sz val="10"/>
      <name val="Times New Roman"/>
      <family val="1"/>
      <charset val="186"/>
    </font>
    <font>
      <sz val="10"/>
      <name val="Calibri"/>
      <family val="2"/>
      <charset val="186"/>
      <scheme val="minor"/>
    </font>
    <font>
      <sz val="10"/>
      <color theme="1"/>
      <name val="Times New Roman"/>
      <family val="1"/>
      <charset val="186"/>
    </font>
    <font>
      <i/>
      <sz val="10"/>
      <name val="Times New Roman"/>
      <family val="1"/>
      <charset val="186"/>
    </font>
    <font>
      <b/>
      <sz val="13"/>
      <color theme="1"/>
      <name val="Times New Roman"/>
      <family val="1"/>
      <charset val="186"/>
    </font>
    <font>
      <sz val="12"/>
      <color theme="1"/>
      <name val="Times New Roman"/>
      <family val="1"/>
      <charset val="186"/>
    </font>
    <font>
      <b/>
      <sz val="11"/>
      <color theme="1"/>
      <name val="Times New Roman"/>
      <family val="1"/>
      <charset val="186"/>
    </font>
    <font>
      <i/>
      <sz val="10"/>
      <name val="Times New Roman"/>
      <family val="1"/>
    </font>
    <font>
      <sz val="10"/>
      <name val="Times New Roman"/>
      <family val="1"/>
    </font>
    <font>
      <vertAlign val="superscript"/>
      <sz val="10"/>
      <name val="Times New Roman"/>
      <family val="1"/>
      <charset val="186"/>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0">
    <xf numFmtId="0" fontId="0" fillId="0" borderId="0" xfId="0"/>
    <xf numFmtId="0" fontId="1"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vertical="top"/>
    </xf>
    <xf numFmtId="49" fontId="1" fillId="0" borderId="0" xfId="0" applyNumberFormat="1" applyFont="1" applyAlignment="1">
      <alignment horizontal="left" vertical="top"/>
    </xf>
    <xf numFmtId="0" fontId="2" fillId="0" borderId="0" xfId="0" applyFont="1" applyAlignment="1">
      <alignment horizontal="left" vertical="top"/>
    </xf>
    <xf numFmtId="0" fontId="1" fillId="0" borderId="0" xfId="0" applyFont="1" applyAlignment="1">
      <alignment horizontal="left" vertical="top"/>
    </xf>
    <xf numFmtId="0" fontId="2" fillId="0" borderId="0" xfId="0" applyFont="1" applyAlignment="1">
      <alignment horizontal="left" vertical="top" wrapText="1"/>
    </xf>
    <xf numFmtId="49" fontId="3" fillId="0" borderId="1" xfId="0" applyNumberFormat="1" applyFont="1" applyBorder="1" applyAlignment="1">
      <alignment horizontal="center" vertical="top" wrapText="1"/>
    </xf>
    <xf numFmtId="49" fontId="3" fillId="2" borderId="1" xfId="0" applyNumberFormat="1" applyFont="1" applyFill="1" applyBorder="1" applyAlignment="1">
      <alignment horizontal="center" vertical="top" wrapText="1"/>
    </xf>
    <xf numFmtId="0" fontId="1" fillId="2" borderId="1" xfId="0" applyFont="1" applyFill="1" applyBorder="1" applyAlignment="1">
      <alignment horizontal="center" vertical="top"/>
    </xf>
    <xf numFmtId="0" fontId="1" fillId="2" borderId="1" xfId="0" applyFont="1" applyFill="1" applyBorder="1" applyAlignment="1">
      <alignment vertical="top"/>
    </xf>
    <xf numFmtId="0" fontId="1" fillId="0" borderId="1" xfId="0" applyFont="1" applyBorder="1" applyAlignment="1">
      <alignment vertical="top"/>
    </xf>
    <xf numFmtId="0" fontId="1" fillId="0" borderId="2" xfId="0" applyFont="1" applyBorder="1" applyAlignment="1">
      <alignment horizontal="center" vertical="top" wrapText="1"/>
    </xf>
    <xf numFmtId="0" fontId="1" fillId="0" borderId="2" xfId="0" applyFont="1" applyBorder="1" applyAlignment="1">
      <alignment vertical="top"/>
    </xf>
    <xf numFmtId="0" fontId="2" fillId="0" borderId="0" xfId="0" applyFont="1" applyAlignment="1">
      <alignment vertical="top"/>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justify" vertical="top" wrapText="1"/>
    </xf>
    <xf numFmtId="0" fontId="1" fillId="0" borderId="3" xfId="0" applyFont="1" applyBorder="1" applyAlignment="1">
      <alignment horizontal="justify" vertical="top" wrapText="1"/>
    </xf>
    <xf numFmtId="0" fontId="3" fillId="2" borderId="3" xfId="0" applyFont="1" applyFill="1" applyBorder="1" applyAlignment="1">
      <alignment horizontal="center" vertical="top" wrapText="1"/>
    </xf>
    <xf numFmtId="0" fontId="3" fillId="0" borderId="3" xfId="0" applyFont="1" applyBorder="1" applyAlignment="1">
      <alignment horizontal="right" vertical="top" wrapText="1"/>
    </xf>
    <xf numFmtId="0" fontId="5" fillId="0" borderId="0" xfId="0" applyFont="1" applyAlignment="1">
      <alignment vertical="top" wrapText="1"/>
    </xf>
    <xf numFmtId="0" fontId="1" fillId="0" borderId="4" xfId="0" applyFont="1" applyBorder="1" applyAlignment="1">
      <alignment horizontal="center" vertical="top" wrapText="1"/>
    </xf>
    <xf numFmtId="0" fontId="4" fillId="0" borderId="0" xfId="0" applyFont="1" applyAlignment="1">
      <alignment vertical="top"/>
    </xf>
    <xf numFmtId="0" fontId="0" fillId="0" borderId="0" xfId="0" applyAlignment="1">
      <alignment vertical="top"/>
    </xf>
    <xf numFmtId="0" fontId="3" fillId="0" borderId="1" xfId="0" applyFont="1" applyBorder="1" applyAlignment="1">
      <alignment horizontal="right" vertical="top" wrapText="1"/>
    </xf>
    <xf numFmtId="0" fontId="0" fillId="0" borderId="0" xfId="0" applyAlignment="1">
      <alignment horizontal="right" vertical="top"/>
    </xf>
    <xf numFmtId="0" fontId="7" fillId="0" borderId="0" xfId="0" applyFont="1" applyAlignment="1">
      <alignment vertical="top"/>
    </xf>
    <xf numFmtId="0" fontId="8" fillId="0" borderId="0" xfId="0" applyFont="1" applyAlignment="1">
      <alignment vertical="top"/>
    </xf>
    <xf numFmtId="0" fontId="9" fillId="0" borderId="0" xfId="0" applyFont="1" applyAlignment="1">
      <alignment vertical="top"/>
    </xf>
    <xf numFmtId="0" fontId="5" fillId="0" borderId="0" xfId="0" applyFont="1" applyAlignment="1">
      <alignment horizontal="right" vertical="top"/>
    </xf>
    <xf numFmtId="0" fontId="5" fillId="0" borderId="0" xfId="0" applyFont="1" applyAlignment="1">
      <alignment vertical="top"/>
    </xf>
    <xf numFmtId="49" fontId="3" fillId="3" borderId="1" xfId="0" applyNumberFormat="1" applyFont="1" applyFill="1" applyBorder="1" applyAlignment="1">
      <alignment horizontal="center" vertical="top" wrapText="1"/>
    </xf>
    <xf numFmtId="49" fontId="1" fillId="3" borderId="1" xfId="0" applyNumberFormat="1" applyFont="1" applyFill="1" applyBorder="1" applyAlignment="1">
      <alignment horizontal="center" vertical="top" wrapText="1"/>
    </xf>
    <xf numFmtId="49" fontId="3" fillId="3" borderId="4" xfId="0" applyNumberFormat="1" applyFont="1" applyFill="1" applyBorder="1" applyAlignment="1">
      <alignment horizontal="center" vertical="top" wrapText="1"/>
    </xf>
    <xf numFmtId="0" fontId="1" fillId="3" borderId="4" xfId="0" applyFont="1" applyFill="1" applyBorder="1" applyAlignment="1">
      <alignment vertical="top"/>
    </xf>
    <xf numFmtId="0" fontId="1" fillId="3" borderId="1" xfId="0" applyFont="1" applyFill="1" applyBorder="1" applyAlignment="1">
      <alignment vertical="top"/>
    </xf>
    <xf numFmtId="0" fontId="1" fillId="3" borderId="1" xfId="0" applyFont="1" applyFill="1" applyBorder="1" applyAlignment="1">
      <alignment vertical="top" wrapText="1"/>
    </xf>
    <xf numFmtId="2" fontId="1" fillId="0" borderId="1" xfId="0" applyNumberFormat="1" applyFont="1" applyBorder="1" applyAlignment="1">
      <alignment vertical="top"/>
    </xf>
    <xf numFmtId="0" fontId="11" fillId="3" borderId="1" xfId="0" applyFont="1" applyFill="1" applyBorder="1" applyAlignment="1">
      <alignment horizontal="left" vertical="top" wrapText="1"/>
    </xf>
    <xf numFmtId="2" fontId="1" fillId="0" borderId="2" xfId="0" applyNumberFormat="1" applyFont="1" applyBorder="1" applyAlignment="1">
      <alignment vertical="top"/>
    </xf>
    <xf numFmtId="0" fontId="1" fillId="0" borderId="2" xfId="0" applyFont="1" applyBorder="1" applyAlignment="1">
      <alignment vertical="top" wrapText="1"/>
    </xf>
    <xf numFmtId="0" fontId="11" fillId="0" borderId="1" xfId="0" applyFont="1" applyBorder="1" applyAlignment="1">
      <alignment vertical="top" wrapText="1"/>
    </xf>
    <xf numFmtId="0" fontId="11" fillId="0" borderId="1" xfId="0" applyFont="1" applyBorder="1" applyAlignment="1">
      <alignment horizontal="left" vertical="top" wrapText="1"/>
    </xf>
    <xf numFmtId="0" fontId="1"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1"/>
  <sheetViews>
    <sheetView tabSelected="1" zoomScale="85" zoomScaleNormal="85" workbookViewId="0">
      <pane ySplit="4" topLeftCell="A32" activePane="bottomLeft" state="frozen"/>
      <selection pane="bottomLeft" activeCell="F27" sqref="F27:F29"/>
    </sheetView>
  </sheetViews>
  <sheetFormatPr defaultColWidth="9.140625" defaultRowHeight="12.75" x14ac:dyDescent="0.2"/>
  <cols>
    <col min="1" max="1" width="6.42578125" style="26" customWidth="1"/>
    <col min="2" max="2" width="97.42578125" style="26" customWidth="1"/>
    <col min="3" max="3" width="11.5703125" style="26" customWidth="1"/>
    <col min="4" max="4" width="6.42578125" style="26" customWidth="1"/>
    <col min="5" max="6" width="9.140625" style="26"/>
    <col min="7" max="7" width="36.140625" style="26" customWidth="1"/>
    <col min="8" max="16384" width="9.140625" style="26"/>
  </cols>
  <sheetData>
    <row r="1" spans="1:8" ht="22.5" x14ac:dyDescent="0.2">
      <c r="A1" s="4"/>
      <c r="B1" s="5" t="s">
        <v>64</v>
      </c>
      <c r="C1" s="2"/>
      <c r="D1" s="6"/>
      <c r="E1" s="15" t="s">
        <v>15</v>
      </c>
      <c r="G1" s="15"/>
      <c r="H1" s="15"/>
    </row>
    <row r="2" spans="1:8" ht="22.5" x14ac:dyDescent="0.2">
      <c r="A2" s="4"/>
      <c r="B2" s="7"/>
      <c r="C2" s="2"/>
      <c r="D2" s="6"/>
      <c r="E2" s="6"/>
      <c r="F2" s="6"/>
      <c r="G2" s="5"/>
    </row>
    <row r="3" spans="1:8" ht="51" x14ac:dyDescent="0.2">
      <c r="A3" s="8" t="s">
        <v>24</v>
      </c>
      <c r="B3" s="17" t="s">
        <v>25</v>
      </c>
      <c r="C3" s="17" t="s">
        <v>26</v>
      </c>
      <c r="D3" s="17" t="s">
        <v>27</v>
      </c>
      <c r="E3" s="17" t="s">
        <v>29</v>
      </c>
      <c r="F3" s="17" t="s">
        <v>30</v>
      </c>
      <c r="G3" s="17" t="s">
        <v>28</v>
      </c>
    </row>
    <row r="4" spans="1:8" x14ac:dyDescent="0.2">
      <c r="A4" s="9"/>
      <c r="B4" s="22" t="s">
        <v>23</v>
      </c>
      <c r="C4" s="10"/>
      <c r="D4" s="11"/>
      <c r="E4" s="11"/>
      <c r="F4" s="11"/>
      <c r="G4" s="11"/>
    </row>
    <row r="5" spans="1:8" ht="114.75" x14ac:dyDescent="0.2">
      <c r="A5" s="35" t="s">
        <v>34</v>
      </c>
      <c r="B5" s="20" t="s">
        <v>62</v>
      </c>
      <c r="C5" s="18"/>
      <c r="D5" s="12"/>
      <c r="E5" s="12"/>
      <c r="F5" s="12"/>
      <c r="G5" s="46" t="s">
        <v>76</v>
      </c>
    </row>
    <row r="6" spans="1:8" x14ac:dyDescent="0.2">
      <c r="A6" s="36"/>
      <c r="B6" s="20" t="s">
        <v>0</v>
      </c>
      <c r="C6" s="18"/>
      <c r="D6" s="12"/>
      <c r="E6" s="12"/>
      <c r="F6" s="12"/>
      <c r="G6" s="12"/>
    </row>
    <row r="7" spans="1:8" x14ac:dyDescent="0.2">
      <c r="A7" s="36" t="s">
        <v>40</v>
      </c>
      <c r="B7" s="21" t="s">
        <v>1</v>
      </c>
      <c r="C7" s="18" t="s">
        <v>11</v>
      </c>
      <c r="D7" s="12">
        <v>5</v>
      </c>
      <c r="E7" s="41">
        <v>26.6</v>
      </c>
      <c r="F7" s="41">
        <v>319.2</v>
      </c>
      <c r="G7" s="12" t="s">
        <v>65</v>
      </c>
    </row>
    <row r="8" spans="1:8" x14ac:dyDescent="0.2">
      <c r="A8" s="36" t="s">
        <v>41</v>
      </c>
      <c r="B8" s="21" t="s">
        <v>2</v>
      </c>
      <c r="C8" s="18" t="s">
        <v>16</v>
      </c>
      <c r="D8" s="12">
        <v>5</v>
      </c>
      <c r="E8" s="41">
        <v>26.6</v>
      </c>
      <c r="F8" s="41">
        <v>2660</v>
      </c>
      <c r="G8" s="12" t="s">
        <v>66</v>
      </c>
    </row>
    <row r="9" spans="1:8" x14ac:dyDescent="0.2">
      <c r="A9" s="36" t="s">
        <v>42</v>
      </c>
      <c r="B9" s="21" t="s">
        <v>3</v>
      </c>
      <c r="C9" s="18" t="s">
        <v>16</v>
      </c>
      <c r="D9" s="12">
        <v>5</v>
      </c>
      <c r="E9" s="41">
        <v>26.6</v>
      </c>
      <c r="F9" s="41">
        <v>2660</v>
      </c>
      <c r="G9" s="12" t="s">
        <v>67</v>
      </c>
    </row>
    <row r="10" spans="1:8" x14ac:dyDescent="0.2">
      <c r="A10" s="36" t="s">
        <v>43</v>
      </c>
      <c r="B10" s="21" t="s">
        <v>4</v>
      </c>
      <c r="C10" s="18" t="s">
        <v>11</v>
      </c>
      <c r="D10" s="12">
        <v>5</v>
      </c>
      <c r="E10" s="41">
        <v>26.6</v>
      </c>
      <c r="F10" s="41">
        <v>319.2</v>
      </c>
      <c r="G10" s="12" t="s">
        <v>68</v>
      </c>
    </row>
    <row r="11" spans="1:8" x14ac:dyDescent="0.2">
      <c r="A11" s="36"/>
      <c r="B11" s="20" t="s">
        <v>5</v>
      </c>
      <c r="C11" s="18"/>
      <c r="D11" s="12"/>
      <c r="E11" s="41"/>
      <c r="F11" s="41"/>
      <c r="G11" s="12"/>
    </row>
    <row r="12" spans="1:8" x14ac:dyDescent="0.2">
      <c r="A12" s="36" t="s">
        <v>44</v>
      </c>
      <c r="B12" s="21" t="s">
        <v>1</v>
      </c>
      <c r="C12" s="18" t="s">
        <v>11</v>
      </c>
      <c r="D12" s="12">
        <v>5</v>
      </c>
      <c r="E12" s="41">
        <v>26.6</v>
      </c>
      <c r="F12" s="41">
        <v>319.2</v>
      </c>
      <c r="G12" s="12" t="s">
        <v>69</v>
      </c>
    </row>
    <row r="13" spans="1:8" x14ac:dyDescent="0.2">
      <c r="A13" s="36" t="s">
        <v>45</v>
      </c>
      <c r="B13" s="21" t="s">
        <v>2</v>
      </c>
      <c r="C13" s="18" t="s">
        <v>16</v>
      </c>
      <c r="D13" s="12">
        <v>5</v>
      </c>
      <c r="E13" s="41">
        <v>26.6</v>
      </c>
      <c r="F13" s="41">
        <v>2660</v>
      </c>
      <c r="G13" s="12" t="s">
        <v>70</v>
      </c>
    </row>
    <row r="14" spans="1:8" x14ac:dyDescent="0.2">
      <c r="A14" s="36" t="s">
        <v>46</v>
      </c>
      <c r="B14" s="21" t="s">
        <v>3</v>
      </c>
      <c r="C14" s="18" t="s">
        <v>16</v>
      </c>
      <c r="D14" s="12">
        <v>5</v>
      </c>
      <c r="E14" s="41">
        <v>26.6</v>
      </c>
      <c r="F14" s="41">
        <v>2660</v>
      </c>
      <c r="G14" s="12" t="s">
        <v>71</v>
      </c>
    </row>
    <row r="15" spans="1:8" x14ac:dyDescent="0.2">
      <c r="A15" s="36" t="s">
        <v>47</v>
      </c>
      <c r="B15" s="21" t="s">
        <v>4</v>
      </c>
      <c r="C15" s="18" t="s">
        <v>11</v>
      </c>
      <c r="D15" s="12">
        <v>5</v>
      </c>
      <c r="E15" s="41">
        <v>26.6</v>
      </c>
      <c r="F15" s="41">
        <v>319.2</v>
      </c>
      <c r="G15" s="12" t="s">
        <v>72</v>
      </c>
    </row>
    <row r="16" spans="1:8" x14ac:dyDescent="0.2">
      <c r="A16" s="36"/>
      <c r="B16" s="23" t="s">
        <v>48</v>
      </c>
      <c r="C16" s="18"/>
      <c r="D16" s="12"/>
      <c r="E16" s="41"/>
      <c r="F16" s="41">
        <f>SUM(F7:F15)</f>
        <v>11916.8</v>
      </c>
      <c r="G16" s="12"/>
    </row>
    <row r="17" spans="1:7" ht="255" x14ac:dyDescent="0.2">
      <c r="A17" s="35" t="s">
        <v>7</v>
      </c>
      <c r="B17" s="19" t="s">
        <v>18</v>
      </c>
      <c r="C17" s="18" t="s">
        <v>16</v>
      </c>
      <c r="D17" s="12">
        <v>5</v>
      </c>
      <c r="E17" s="41">
        <v>27.5</v>
      </c>
      <c r="F17" s="41">
        <v>2750</v>
      </c>
      <c r="G17" s="42" t="s">
        <v>84</v>
      </c>
    </row>
    <row r="18" spans="1:7" ht="140.25" x14ac:dyDescent="0.2">
      <c r="A18" s="35" t="s">
        <v>8</v>
      </c>
      <c r="B18" s="19" t="s">
        <v>31</v>
      </c>
      <c r="C18" s="13" t="s">
        <v>14</v>
      </c>
      <c r="D18" s="14">
        <v>5</v>
      </c>
      <c r="E18" s="43">
        <v>17.850000000000001</v>
      </c>
      <c r="F18" s="43">
        <f>E18*50</f>
        <v>892.50000000000011</v>
      </c>
      <c r="G18" s="44" t="s">
        <v>77</v>
      </c>
    </row>
    <row r="19" spans="1:7" ht="89.25" x14ac:dyDescent="0.2">
      <c r="A19" s="35" t="s">
        <v>9</v>
      </c>
      <c r="B19" s="19" t="s">
        <v>32</v>
      </c>
      <c r="C19" s="13" t="s">
        <v>12</v>
      </c>
      <c r="D19" s="14">
        <v>5</v>
      </c>
      <c r="E19" s="14">
        <v>19.95</v>
      </c>
      <c r="F19" s="43">
        <f>E19*40</f>
        <v>798</v>
      </c>
      <c r="G19" s="44" t="s">
        <v>78</v>
      </c>
    </row>
    <row r="20" spans="1:7" ht="25.5" x14ac:dyDescent="0.2">
      <c r="A20" s="35"/>
      <c r="B20" s="19" t="s">
        <v>75</v>
      </c>
      <c r="C20" s="13"/>
      <c r="D20" s="14"/>
      <c r="E20" s="14"/>
      <c r="F20" s="14"/>
      <c r="G20" s="44" t="s">
        <v>74</v>
      </c>
    </row>
    <row r="21" spans="1:7" ht="25.5" x14ac:dyDescent="0.2">
      <c r="A21" s="35"/>
      <c r="B21" s="19" t="s">
        <v>19</v>
      </c>
      <c r="C21" s="18"/>
      <c r="D21" s="12"/>
      <c r="E21" s="12"/>
      <c r="F21" s="12"/>
      <c r="G21" s="19" t="s">
        <v>19</v>
      </c>
    </row>
    <row r="22" spans="1:7" x14ac:dyDescent="0.2">
      <c r="A22" s="35"/>
      <c r="B22" s="19" t="s">
        <v>20</v>
      </c>
      <c r="C22" s="18"/>
      <c r="D22" s="12"/>
      <c r="E22" s="12"/>
      <c r="F22" s="12"/>
      <c r="G22" s="19" t="s">
        <v>20</v>
      </c>
    </row>
    <row r="23" spans="1:7" ht="38.25" x14ac:dyDescent="0.2">
      <c r="A23" s="35"/>
      <c r="B23" s="19" t="s">
        <v>21</v>
      </c>
      <c r="C23" s="18"/>
      <c r="D23" s="12"/>
      <c r="E23" s="12"/>
      <c r="F23" s="12"/>
      <c r="G23" s="19" t="s">
        <v>21</v>
      </c>
    </row>
    <row r="24" spans="1:7" ht="191.25" x14ac:dyDescent="0.2">
      <c r="A24" s="35" t="s">
        <v>10</v>
      </c>
      <c r="B24" s="19" t="s">
        <v>22</v>
      </c>
      <c r="C24" s="18" t="s">
        <v>6</v>
      </c>
      <c r="D24" s="12">
        <v>5</v>
      </c>
      <c r="E24" s="41">
        <v>63</v>
      </c>
      <c r="F24" s="41">
        <f>E24*2</f>
        <v>126</v>
      </c>
      <c r="G24" s="19" t="s">
        <v>85</v>
      </c>
    </row>
    <row r="25" spans="1:7" ht="25.5" x14ac:dyDescent="0.2">
      <c r="A25" s="37" t="s">
        <v>17</v>
      </c>
      <c r="B25" s="3" t="s">
        <v>36</v>
      </c>
      <c r="C25" s="25" t="s">
        <v>13</v>
      </c>
      <c r="D25" s="38"/>
      <c r="E25" s="39"/>
      <c r="F25" s="39"/>
      <c r="G25" s="40" t="s">
        <v>86</v>
      </c>
    </row>
    <row r="26" spans="1:7" ht="16.5" customHeight="1" x14ac:dyDescent="0.2">
      <c r="A26" s="35"/>
      <c r="B26" s="19" t="s">
        <v>37</v>
      </c>
      <c r="C26" s="18"/>
      <c r="D26" s="39"/>
      <c r="E26" s="39"/>
      <c r="F26" s="39"/>
      <c r="G26" s="39" t="s">
        <v>83</v>
      </c>
    </row>
    <row r="27" spans="1:7" ht="89.25" x14ac:dyDescent="0.2">
      <c r="A27" s="35"/>
      <c r="B27" s="19" t="s">
        <v>38</v>
      </c>
      <c r="C27" s="18"/>
      <c r="D27" s="12">
        <v>5</v>
      </c>
      <c r="E27" s="12">
        <v>21.21</v>
      </c>
      <c r="F27" s="41">
        <v>636.29999999999995</v>
      </c>
      <c r="G27" s="19" t="s">
        <v>87</v>
      </c>
    </row>
    <row r="28" spans="1:7" ht="25.5" x14ac:dyDescent="0.2">
      <c r="A28" s="35"/>
      <c r="B28" s="12" t="s">
        <v>49</v>
      </c>
      <c r="C28" s="18"/>
      <c r="D28" s="12">
        <v>5</v>
      </c>
      <c r="E28" s="41">
        <v>18.899999999999999</v>
      </c>
      <c r="F28" s="41">
        <v>567</v>
      </c>
      <c r="G28" s="19" t="s">
        <v>88</v>
      </c>
    </row>
    <row r="29" spans="1:7" ht="25.5" x14ac:dyDescent="0.2">
      <c r="A29" s="35"/>
      <c r="B29" s="12" t="s">
        <v>50</v>
      </c>
      <c r="C29" s="18"/>
      <c r="D29" s="12">
        <v>5</v>
      </c>
      <c r="E29" s="41">
        <v>10.5</v>
      </c>
      <c r="F29" s="41">
        <v>315</v>
      </c>
      <c r="G29" s="19" t="s">
        <v>89</v>
      </c>
    </row>
    <row r="30" spans="1:7" ht="76.5" x14ac:dyDescent="0.2">
      <c r="A30" s="35" t="s">
        <v>54</v>
      </c>
      <c r="B30" s="19" t="s">
        <v>39</v>
      </c>
      <c r="C30" s="18" t="s">
        <v>33</v>
      </c>
      <c r="D30" s="12">
        <v>5</v>
      </c>
      <c r="E30" s="41">
        <v>3.1</v>
      </c>
      <c r="F30" s="41">
        <v>3100</v>
      </c>
      <c r="G30" s="45" t="s">
        <v>79</v>
      </c>
    </row>
    <row r="31" spans="1:7" ht="127.5" x14ac:dyDescent="0.2">
      <c r="A31" s="35"/>
      <c r="B31" s="19" t="s">
        <v>51</v>
      </c>
      <c r="C31" s="18"/>
      <c r="D31" s="12"/>
      <c r="E31" s="12"/>
      <c r="F31" s="12"/>
      <c r="G31" s="19" t="s">
        <v>80</v>
      </c>
    </row>
    <row r="32" spans="1:7" ht="62.25" customHeight="1" x14ac:dyDescent="0.2">
      <c r="A32" s="35"/>
      <c r="B32" s="19" t="s">
        <v>52</v>
      </c>
      <c r="C32" s="18"/>
      <c r="D32" s="12"/>
      <c r="E32" s="12"/>
      <c r="F32" s="12"/>
      <c r="G32" s="19" t="s">
        <v>81</v>
      </c>
    </row>
    <row r="33" spans="1:11" ht="191.25" x14ac:dyDescent="0.2">
      <c r="A33" s="35"/>
      <c r="B33" s="16" t="s">
        <v>53</v>
      </c>
      <c r="C33" s="18"/>
      <c r="D33" s="12"/>
      <c r="E33" s="12"/>
      <c r="F33" s="12"/>
      <c r="G33" s="19" t="s">
        <v>82</v>
      </c>
    </row>
    <row r="34" spans="1:11" ht="15" customHeight="1" x14ac:dyDescent="0.2">
      <c r="A34" s="35"/>
      <c r="B34" s="28" t="s">
        <v>73</v>
      </c>
      <c r="C34" s="18"/>
      <c r="D34" s="12">
        <v>5</v>
      </c>
      <c r="E34" s="41">
        <v>3.1</v>
      </c>
      <c r="F34" s="41">
        <v>3100</v>
      </c>
      <c r="G34" s="12"/>
    </row>
    <row r="36" spans="1:11" ht="15.75" x14ac:dyDescent="0.2">
      <c r="A36" s="29"/>
      <c r="B36" s="32" t="s">
        <v>55</v>
      </c>
      <c r="C36" s="31"/>
      <c r="D36" s="31"/>
      <c r="E36" s="31"/>
      <c r="F36" s="31"/>
      <c r="G36" s="31"/>
      <c r="H36" s="31"/>
      <c r="I36" s="31"/>
      <c r="J36" s="31"/>
      <c r="K36" s="27"/>
    </row>
    <row r="37" spans="1:11" ht="16.5" x14ac:dyDescent="0.2">
      <c r="A37" s="29"/>
      <c r="B37" s="30"/>
      <c r="C37" s="31"/>
      <c r="D37" s="31"/>
      <c r="E37" s="31"/>
      <c r="F37" s="31"/>
      <c r="G37" s="31"/>
      <c r="H37" s="31"/>
      <c r="I37" s="31"/>
      <c r="J37" s="31"/>
      <c r="K37" s="27"/>
    </row>
    <row r="38" spans="1:11" x14ac:dyDescent="0.2">
      <c r="A38" s="33" t="s">
        <v>56</v>
      </c>
      <c r="B38" s="49" t="s">
        <v>57</v>
      </c>
      <c r="C38" s="49"/>
      <c r="D38" s="49"/>
      <c r="E38" s="49"/>
      <c r="F38" s="49"/>
      <c r="G38" s="49"/>
      <c r="H38" s="34"/>
      <c r="I38" s="34"/>
      <c r="J38" s="34"/>
      <c r="K38" s="34"/>
    </row>
    <row r="39" spans="1:11" ht="51.75" customHeight="1" x14ac:dyDescent="0.2">
      <c r="A39" s="33" t="s">
        <v>58</v>
      </c>
      <c r="B39" s="47" t="s">
        <v>59</v>
      </c>
      <c r="C39" s="47"/>
      <c r="D39" s="47"/>
      <c r="E39" s="47"/>
      <c r="F39" s="47"/>
      <c r="G39" s="47"/>
      <c r="H39" s="1"/>
      <c r="I39" s="1"/>
      <c r="J39" s="1"/>
      <c r="K39" s="1"/>
    </row>
    <row r="40" spans="1:11" ht="18" customHeight="1" x14ac:dyDescent="0.2">
      <c r="A40" s="33" t="s">
        <v>60</v>
      </c>
      <c r="B40" s="48" t="s">
        <v>35</v>
      </c>
      <c r="C40" s="48"/>
      <c r="D40" s="48"/>
      <c r="E40" s="48"/>
      <c r="F40" s="48"/>
      <c r="G40" s="48"/>
      <c r="H40" s="24"/>
      <c r="I40" s="24"/>
      <c r="J40" s="24"/>
      <c r="K40" s="24"/>
    </row>
    <row r="41" spans="1:11" ht="35.25" customHeight="1" x14ac:dyDescent="0.2">
      <c r="A41" s="33" t="s">
        <v>61</v>
      </c>
      <c r="B41" s="48" t="s">
        <v>63</v>
      </c>
      <c r="C41" s="48"/>
      <c r="D41" s="48"/>
      <c r="E41" s="48"/>
      <c r="F41" s="48"/>
      <c r="G41" s="48"/>
      <c r="H41" s="24"/>
      <c r="I41" s="24"/>
      <c r="J41" s="24"/>
      <c r="K41" s="24"/>
    </row>
  </sheetData>
  <mergeCells count="4">
    <mergeCell ref="B39:G39"/>
    <mergeCell ref="B40:G40"/>
    <mergeCell ref="B41:G41"/>
    <mergeCell ref="B38:G38"/>
  </mergeCells>
  <phoneticPr fontId="0" type="noConversion"/>
  <pageMargins left="0.51181102362204722" right="0.51181102362204722" top="0.55118110236220474"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pr.intens.ter.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 Grafikai</dc:creator>
  <cp:lastModifiedBy>Erika Matonienė</cp:lastModifiedBy>
  <cp:lastPrinted>2022-05-04T11:35:53Z</cp:lastPrinted>
  <dcterms:created xsi:type="dcterms:W3CDTF">2014-09-12T11:27:58Z</dcterms:created>
  <dcterms:modified xsi:type="dcterms:W3CDTF">2022-05-19T05:52:37Z</dcterms:modified>
</cp:coreProperties>
</file>