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GRA Medicina\Pirkimai bendras MLS\PIRKIMAI 2022\JURATE\9 - ĮAT TP kondicionieriu remontas (pirmininke)\Pasiulymai\Pastatu sistemos\"/>
    </mc:Choice>
  </mc:AlternateContent>
  <bookViews>
    <workbookView xWindow="0" yWindow="0" windowWidth="17805" windowHeight="93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9" i="1" l="1"/>
  <c r="K179" i="1" s="1"/>
  <c r="J180" i="1"/>
  <c r="K180" i="1" s="1"/>
  <c r="J178" i="1"/>
  <c r="K178" i="1" s="1"/>
  <c r="J174" i="1"/>
  <c r="K174" i="1" s="1"/>
  <c r="J175" i="1"/>
  <c r="K175" i="1" s="1"/>
  <c r="J176" i="1"/>
  <c r="K176" i="1" s="1"/>
  <c r="J173" i="1"/>
  <c r="K173" i="1" s="1"/>
  <c r="K149" i="1"/>
  <c r="K146" i="1"/>
  <c r="K147" i="1"/>
  <c r="K148" i="1"/>
  <c r="K145" i="1"/>
  <c r="K143" i="1"/>
  <c r="K140" i="1"/>
  <c r="K106" i="1"/>
  <c r="K107" i="1"/>
  <c r="K108" i="1"/>
  <c r="K109" i="1"/>
  <c r="K110" i="1"/>
  <c r="K112"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05" i="1"/>
  <c r="K98" i="1"/>
  <c r="K96" i="1"/>
  <c r="K92" i="1"/>
  <c r="K85" i="1"/>
  <c r="K82" i="1"/>
  <c r="K79" i="1"/>
  <c r="K77" i="1"/>
  <c r="K47" i="1"/>
  <c r="K48" i="1"/>
  <c r="K49" i="1"/>
  <c r="K50" i="1"/>
  <c r="K51" i="1"/>
  <c r="K52" i="1"/>
  <c r="K53" i="1"/>
  <c r="K54" i="1"/>
  <c r="K55" i="1"/>
  <c r="K56" i="1"/>
  <c r="K57" i="1"/>
  <c r="K58" i="1"/>
  <c r="K59" i="1"/>
  <c r="K60" i="1"/>
  <c r="K61" i="1"/>
  <c r="K62" i="1"/>
  <c r="K63" i="1"/>
  <c r="K64" i="1"/>
  <c r="K65" i="1"/>
  <c r="K66" i="1"/>
  <c r="K67" i="1"/>
  <c r="K69" i="1"/>
  <c r="K70" i="1"/>
  <c r="K71" i="1"/>
  <c r="K72" i="1"/>
  <c r="K73" i="1"/>
  <c r="K74" i="1"/>
  <c r="K75" i="1"/>
  <c r="K46" i="1"/>
  <c r="J156" i="1"/>
  <c r="K156" i="1" s="1"/>
  <c r="J157" i="1"/>
  <c r="K157" i="1" s="1"/>
  <c r="J158" i="1"/>
  <c r="K158" i="1" s="1"/>
  <c r="J159" i="1"/>
  <c r="K159" i="1" s="1"/>
  <c r="J160" i="1"/>
  <c r="K160" i="1" s="1"/>
  <c r="J161" i="1"/>
  <c r="K161" i="1" s="1"/>
  <c r="J162" i="1"/>
  <c r="K162" i="1" s="1"/>
  <c r="J163" i="1"/>
  <c r="K163" i="1" s="1"/>
  <c r="J164" i="1"/>
  <c r="K164" i="1" s="1"/>
  <c r="J165" i="1"/>
  <c r="K165" i="1" s="1"/>
  <c r="J155" i="1"/>
  <c r="K155" i="1" s="1"/>
  <c r="K166" i="1" l="1"/>
  <c r="K151" i="1"/>
  <c r="K181" i="1"/>
  <c r="K167" i="1" l="1"/>
</calcChain>
</file>

<file path=xl/sharedStrings.xml><?xml version="1.0" encoding="utf-8"?>
<sst xmlns="http://schemas.openxmlformats.org/spreadsheetml/2006/main" count="638" uniqueCount="282">
  <si>
    <t>Eil. Nr.</t>
  </si>
  <si>
    <t>Pastato pavadinimas</t>
  </si>
  <si>
    <t>Pastato žymejimas plane</t>
  </si>
  <si>
    <t>Kondicionieriaus pavadinimas</t>
  </si>
  <si>
    <t>Šaldymo galia kW</t>
  </si>
  <si>
    <t>Šildymo galia kW</t>
  </si>
  <si>
    <t>Išorinių blokų skaičius</t>
  </si>
  <si>
    <t>Vidinių blokų skaičius</t>
  </si>
  <si>
    <t>Paslaugos už vnt. įkainis EUR be PVM</t>
  </si>
  <si>
    <t>Gamybinis pastatas</t>
  </si>
  <si>
    <t>2P2p</t>
  </si>
  <si>
    <t>Gree</t>
  </si>
  <si>
    <t>2.5</t>
  </si>
  <si>
    <t>2.8</t>
  </si>
  <si>
    <t>Haier</t>
  </si>
  <si>
    <t>Daikin</t>
  </si>
  <si>
    <t>AlpikAir</t>
  </si>
  <si>
    <t>Sandėlis</t>
  </si>
  <si>
    <t>286G1p</t>
  </si>
  <si>
    <t>Hisense</t>
  </si>
  <si>
    <t>2.6</t>
  </si>
  <si>
    <t>270F2p</t>
  </si>
  <si>
    <t>7.0</t>
  </si>
  <si>
    <t>3.4</t>
  </si>
  <si>
    <t>3.8</t>
  </si>
  <si>
    <t>3.5</t>
  </si>
  <si>
    <t>4.0</t>
  </si>
  <si>
    <t>Technikos depo dirbtuvės</t>
  </si>
  <si>
    <t>1P2p</t>
  </si>
  <si>
    <t>Bollu</t>
  </si>
  <si>
    <t>2.55</t>
  </si>
  <si>
    <t>2.65</t>
  </si>
  <si>
    <t>AlpicAir</t>
  </si>
  <si>
    <t>0.64</t>
  </si>
  <si>
    <t>0.73</t>
  </si>
  <si>
    <t>1.8</t>
  </si>
  <si>
    <t>1.895</t>
  </si>
  <si>
    <t>Juozapavičiaus pr. 11 B, Kaunas</t>
  </si>
  <si>
    <t>S. Dariaus ir S. Girėno g. 100, Kaunas</t>
  </si>
  <si>
    <t>Kareivinės</t>
  </si>
  <si>
    <t>17O5p</t>
  </si>
  <si>
    <t>Gree GWH09AGA-K6DNA1A/i</t>
  </si>
  <si>
    <t>Mokomasis korpusas</t>
  </si>
  <si>
    <t>1C3p</t>
  </si>
  <si>
    <t>Gree GWH24QE-K6DNC2E/i</t>
  </si>
  <si>
    <t>7.4</t>
  </si>
  <si>
    <t>Panasonic CU-2Z41TBE</t>
  </si>
  <si>
    <t>4.1</t>
  </si>
  <si>
    <t>4.6</t>
  </si>
  <si>
    <t>SAVH48A-E1NA(O)</t>
  </si>
  <si>
    <t>15.6</t>
  </si>
  <si>
    <t>3.2</t>
  </si>
  <si>
    <t>Dispečerinė</t>
  </si>
  <si>
    <t>5H2p</t>
  </si>
  <si>
    <t>Gree GWH12AGB-K6DNA1A/o</t>
  </si>
  <si>
    <t>Vaidoto g. 209, Kaunas</t>
  </si>
  <si>
    <t>Sargybos postas</t>
  </si>
  <si>
    <t>9B1p</t>
  </si>
  <si>
    <t>MA-09NXDO-1</t>
  </si>
  <si>
    <t>M50-42FN8-Q3</t>
  </si>
  <si>
    <t>12.3</t>
  </si>
  <si>
    <t>Dispečerinis punktas</t>
  </si>
  <si>
    <t>34B2p</t>
  </si>
  <si>
    <t>MA-12NXDO-1</t>
  </si>
  <si>
    <t>3.7</t>
  </si>
  <si>
    <t>18H3p</t>
  </si>
  <si>
    <t>MA-12NXDO-2</t>
  </si>
  <si>
    <t>Adm. pastatas KASP štabas</t>
  </si>
  <si>
    <t>17B1p</t>
  </si>
  <si>
    <t>MA-12NXDO-3</t>
  </si>
  <si>
    <t>MA-12NXDO-4</t>
  </si>
  <si>
    <t>5.3</t>
  </si>
  <si>
    <t>5.8</t>
  </si>
  <si>
    <t>MA-12NXDO-5</t>
  </si>
  <si>
    <t>MA-12NXDO-6</t>
  </si>
  <si>
    <t>MA-12NXDO-7</t>
  </si>
  <si>
    <t>10.5</t>
  </si>
  <si>
    <t>MA-12NXDO-8</t>
  </si>
  <si>
    <t>12.1</t>
  </si>
  <si>
    <t>Gedimino g. 19, Kaunas</t>
  </si>
  <si>
    <t>Adm. pastatas su gyd. patalpom</t>
  </si>
  <si>
    <t>1B3p</t>
  </si>
  <si>
    <t>GWHD(42)NK3BO</t>
  </si>
  <si>
    <t>13.0</t>
  </si>
  <si>
    <t>GWHD(36)NK3BO</t>
  </si>
  <si>
    <t>12.0</t>
  </si>
  <si>
    <t>GWH12KF-K3DNA6G/1</t>
  </si>
  <si>
    <t xml:space="preserve">GWH09KF-K3DNA5G/1 </t>
  </si>
  <si>
    <t xml:space="preserve"> Alpic Air AM4O-100HPDC1D</t>
  </si>
  <si>
    <t>AlpicAir AWI-32HPDC1E</t>
  </si>
  <si>
    <t>GREE FREE MATCH GWH09QB</t>
  </si>
  <si>
    <t>GREE FREE MATCH GWH12QC</t>
  </si>
  <si>
    <t>GREE FREE MATCH GWH18QD</t>
  </si>
  <si>
    <t>5.2</t>
  </si>
  <si>
    <t>GREE FREE MATCH GWHD24NK6LO</t>
  </si>
  <si>
    <t>7.1</t>
  </si>
  <si>
    <t>8.5</t>
  </si>
  <si>
    <t>8.0</t>
  </si>
  <si>
    <t>9.5</t>
  </si>
  <si>
    <t>Kareivinių g. 9, Kaunas</t>
  </si>
  <si>
    <t>Valgykla</t>
  </si>
  <si>
    <t>3M1p</t>
  </si>
  <si>
    <t>Midea  MA-09NXDO-1</t>
  </si>
  <si>
    <t>24F1b</t>
  </si>
  <si>
    <t>Samsung</t>
  </si>
  <si>
    <t>Kareivinės-štabas</t>
  </si>
  <si>
    <t>1O2p</t>
  </si>
  <si>
    <t>2O2p</t>
  </si>
  <si>
    <t>2.4</t>
  </si>
  <si>
    <t>Ašmenos 2-oji g. 25A , Kaunas</t>
  </si>
  <si>
    <t>25F1p</t>
  </si>
  <si>
    <t>Midea MA12NXDO-1</t>
  </si>
  <si>
    <t>2.1</t>
  </si>
  <si>
    <t xml:space="preserve">Kauno r.,sav. Domeikavos sen. Domeikavos k. Muitinės g. 4 </t>
  </si>
  <si>
    <t>Administracinis</t>
  </si>
  <si>
    <t>1B1g</t>
  </si>
  <si>
    <t>Fuji Electric RSG09LMCA</t>
  </si>
  <si>
    <t>Fuji Electric RSG12LMCA</t>
  </si>
  <si>
    <t>Fuji Electric RSG18LFCA</t>
  </si>
  <si>
    <t>6.3</t>
  </si>
  <si>
    <t>Fuji Electric RSG12LLCC</t>
  </si>
  <si>
    <t>FujiTSU ASY12USCCW</t>
  </si>
  <si>
    <t>3.3</t>
  </si>
  <si>
    <t>FujiTSU ASY9USCCW</t>
  </si>
  <si>
    <t>2.95</t>
  </si>
  <si>
    <t>FujiTSU ASY18UBBJ</t>
  </si>
  <si>
    <t>5.4</t>
  </si>
  <si>
    <t>5.7</t>
  </si>
  <si>
    <t>FujiTSU ABY30EGA-W</t>
  </si>
  <si>
    <t>-</t>
  </si>
  <si>
    <t>Midea Blanc MA-09NXDO-I</t>
  </si>
  <si>
    <t>2.9</t>
  </si>
  <si>
    <t>Midea Blanc MA-12NXDO-I</t>
  </si>
  <si>
    <t>Midea MSR1-12HRN1-QC2</t>
  </si>
  <si>
    <t>0.96</t>
  </si>
  <si>
    <t>Daikin Sensira FTXF50A/RXF50B</t>
  </si>
  <si>
    <t>Prie Spaustuvės</t>
  </si>
  <si>
    <t xml:space="preserve"> „CLIVET“ CEO71, </t>
  </si>
  <si>
    <t>Radvilų g. 20, Kėdainiai</t>
  </si>
  <si>
    <t>Administracinė</t>
  </si>
  <si>
    <t>Hokkaido HCNN 352XR</t>
  </si>
  <si>
    <t>4.9</t>
  </si>
  <si>
    <t>5.1</t>
  </si>
  <si>
    <t>Hokkaido</t>
  </si>
  <si>
    <t>2.80</t>
  </si>
  <si>
    <t>3.20</t>
  </si>
  <si>
    <t>HTWS026IX90SR32-0</t>
  </si>
  <si>
    <t>2.60</t>
  </si>
  <si>
    <t>INVERTER MITSUBISHI SRC25ZS-W</t>
  </si>
  <si>
    <t>3.10</t>
  </si>
  <si>
    <t>3.60</t>
  </si>
  <si>
    <t>2.50</t>
  </si>
  <si>
    <t xml:space="preserve">ALPICAIR </t>
  </si>
  <si>
    <t>Fuji Electric ROR07LCC 3 vnt</t>
  </si>
  <si>
    <t>6.00</t>
  </si>
  <si>
    <t>8.50</t>
  </si>
  <si>
    <t>Fuji electronic</t>
  </si>
  <si>
    <t>Paslaugos pavadinimas</t>
  </si>
  <si>
    <t>Mato vienetas</t>
  </si>
  <si>
    <t>Planuojamas orientacinis kiekis per sutarties laikotarpį</t>
  </si>
  <si>
    <t>1.</t>
  </si>
  <si>
    <t xml:space="preserve">Inverterinio kompresoriaus paketimas nauju. </t>
  </si>
  <si>
    <t>vnt.</t>
  </si>
  <si>
    <t>2.</t>
  </si>
  <si>
    <t>Reversinio vožtuvo pakeitimas nauju.</t>
  </si>
  <si>
    <t>3.</t>
  </si>
  <si>
    <t>Dažnio keitiklio pakeitimas nauju.</t>
  </si>
  <si>
    <t>4.</t>
  </si>
  <si>
    <t>Išorinio bloko valdymo plokštės pakeitimas nauja.</t>
  </si>
  <si>
    <t>5.</t>
  </si>
  <si>
    <t>Išorinio bloko apipūtimo ventiliatoriaus pakeitimas nauju.</t>
  </si>
  <si>
    <t>6.</t>
  </si>
  <si>
    <t>Vidinio bloko apipūtimo ventiliatorius pakeitimas nauju.</t>
  </si>
  <si>
    <t>7.</t>
  </si>
  <si>
    <t>Vidinio bloko valdymo plokštės  pakeitimas nauja.</t>
  </si>
  <si>
    <t>F dujų papildymas.</t>
  </si>
  <si>
    <t>kg</t>
  </si>
  <si>
    <t>Kondensato siurbliuko keitimas.</t>
  </si>
  <si>
    <t>1 komplektas</t>
  </si>
  <si>
    <t xml:space="preserve"> 1 komplektas</t>
  </si>
  <si>
    <t>Kaikin  FTKS60FV1B</t>
  </si>
  <si>
    <t xml:space="preserve">Poliklinika </t>
  </si>
  <si>
    <t>2D2p</t>
  </si>
  <si>
    <t>MITSUBISHI SRK25RS-W</t>
  </si>
  <si>
    <t xml:space="preserve">Mokymo centras </t>
  </si>
  <si>
    <t>1D2p</t>
  </si>
  <si>
    <t>Stacionaras</t>
  </si>
  <si>
    <t>5D2p</t>
  </si>
  <si>
    <t>Vytauto pr. 49, Kaunas</t>
  </si>
  <si>
    <t>Pastabos</t>
  </si>
  <si>
    <t>Lauko bloko valdymo plokštės  pakeitimas nauja.</t>
  </si>
  <si>
    <t>Distancinio pultelio keitimas nauju.</t>
  </si>
  <si>
    <t>(Sudarymo vieta)</t>
  </si>
  <si>
    <t>Telefono numeris</t>
  </si>
  <si>
    <t>Fakso numeris</t>
  </si>
  <si>
    <t>El. pašto adresas</t>
  </si>
  <si>
    <t>Teikėjo banko rekvizitai</t>
  </si>
  <si>
    <t>1. Šiuo pasiūlymu pažymime, kad sutinkame su visomis pirkimo sąlygomis, nustatytomis:</t>
  </si>
  <si>
    <t xml:space="preserve"> 2 priedas</t>
  </si>
  <si>
    <t>(Adresatas (perkančioji organizacija))</t>
  </si>
  <si>
    <t>PASIŪLYMAS</t>
  </si>
  <si>
    <t xml:space="preserve">   (Data)</t>
  </si>
  <si>
    <t>1.1. atviro konkurso skelbime, paskelbtame Viešųjų pirkimų įstatymo nustatyta tvarka;</t>
  </si>
  <si>
    <t>1.2. atviro konkurso sąlygose;</t>
  </si>
  <si>
    <t>1.3. kituose pirkimo dokumentuose (jų paaiškinimuose, papildymuose).</t>
  </si>
  <si>
    <t>Pirkimo sąlygų</t>
  </si>
  <si>
    <t>1.1. ORO KONDICIONAVIMO SISTEMŲ PRIEŽIŪROS PASLAUGOS</t>
  </si>
  <si>
    <t xml:space="preserve">1.2.   ORO KONDICIONAVIMO SISTEMŲ REMONTO PASLAUGOS </t>
  </si>
  <si>
    <t>Suma Eur be PVM</t>
  </si>
  <si>
    <t>Suma  Eur su PVM</t>
  </si>
  <si>
    <t>Iš viso 1.2 dalies įkainių suma</t>
  </si>
  <si>
    <t>Iš viso 1 pirkimo dalies palyginamoji kaina (1.1 +1.2 dalys)</t>
  </si>
  <si>
    <t>Iš viso 1.1 dalies įkainių suma</t>
  </si>
  <si>
    <t>Mes  siūlome šias paslaugas:</t>
  </si>
  <si>
    <t>Įkainis už 1 mato vienetą Eur be PVM</t>
  </si>
  <si>
    <t>Įkainis už 1 mato vienetą Eur su PVM</t>
  </si>
  <si>
    <t>Objekto pavadinimas</t>
  </si>
  <si>
    <t>Žymėjimas plane</t>
  </si>
  <si>
    <t xml:space="preserve">Lietuvos kariuomenės Algirdo mechanizuotojo pėstininkų batalionas </t>
  </si>
  <si>
    <t>Sandėlis Nr. 13</t>
  </si>
  <si>
    <t>94F1p</t>
  </si>
  <si>
    <t>Rotacinis rekupiaratorius: oro kiekis +7560/-7560 m3/h, šildymo/šaldymo  sekcija 30,5 kW</t>
  </si>
  <si>
    <t>Štabas Nr. 7</t>
  </si>
  <si>
    <t>39B3p</t>
  </si>
  <si>
    <t>Štabas Nr. 7 (priestatas)</t>
  </si>
  <si>
    <t>1B1p</t>
  </si>
  <si>
    <t>Rotacinis rekupiaratorius: oro kiekis +7560/-7560 m3/h, šildymo sekcija 30,5 kW</t>
  </si>
  <si>
    <t>Valgykla Nr. 9</t>
  </si>
  <si>
    <t>41M1p</t>
  </si>
  <si>
    <t>Didžiojo Lietuvos etmono Jonušo Radvilos mokomasis pulkas</t>
  </si>
  <si>
    <t>Mokomasis korpusas   Nr. 1</t>
  </si>
  <si>
    <t>1O3p</t>
  </si>
  <si>
    <t xml:space="preserve">Medicinos centras </t>
  </si>
  <si>
    <t>23O2p</t>
  </si>
  <si>
    <t xml:space="preserve">Mokomasis korpusas   Nr. 2  </t>
  </si>
  <si>
    <t>24B4p</t>
  </si>
  <si>
    <t>Rekuperatoriaus Įšorinis blokas:
Qšald./šild.=30.8 / 30.7 kW
Kondicionieriai:
Šaldymo galingumas 5.2 kW
Šildymo galingumas 6.0 kW
Vidinis ir išorinis blokas.</t>
  </si>
  <si>
    <t>Kondicionieriai:
VRF/VRV  split sistema.
Išoriniai blokai  Qšald./šild.=72.8/72.8kW - 4 vnt.
Vidiniai Šaldymo galingumas 3,5-5.2 kW
Šildymo galingumas 4,1-6.0 kW</t>
  </si>
  <si>
    <t>Kondicionieriai:
VRF/VRV  split sistema.
Išoriniai blokai  Qšald./šild.=39.8/39.8kW - 1 vnt.
Vidiniai Šaldymo galingumas 4,9 kW
Šildymo galingumas 4,9 Kw
Šildymas elektra</t>
  </si>
  <si>
    <t>VRF/VRV  split sistema.
Išoriniai blokai   Qšald./šild.=50.4/50.4kW - 3 vnt.
Vidiniai Šaldymo galingumas 3,5-5.2 kW
Šildymo galingumas 4,1-6.0 kW</t>
  </si>
  <si>
    <t>VRF/VRV  split sistema.
Išoriniai blokai   Qšald./šild.=50/50kW - 2 vnt.
Vidiniai Šaldymo galingumas 3,5-5.2 kW
Šildymo galingumas 4,1-6.0 kW</t>
  </si>
  <si>
    <t>VRF/VRV  split sistema.
Išoriniai blokai   Qšald./šild.-40/45kW - 1 vnt.
Qšald./šild.-50/56kW - 1 vnt.
Vidiniai Šaldymo galingumas 2.2-5.6 kW
Šildymo galingumas 2.0-5.5 kW</t>
  </si>
  <si>
    <t>VRF/VRV  split sistema.
Išoriniai blokai   Qšald./šild.-39/44 kW - 3 vnt.
Qšald./šild.-33/37 kW - 2 vnt.
Vidiniai Šaldymo galingumas 1.6-4.5 kW
Šildymo galingumas 1.8-5.0 kW</t>
  </si>
  <si>
    <t>Kondicionierių kiekis, vnt.</t>
  </si>
  <si>
    <t>Įrenginiai, vnt./kW (Oro tiekimo / Oro šalinimo)/ Įrenginys</t>
  </si>
  <si>
    <t>Lietuvos kariuomenės Logistikos valdybos Įgulų aptarnavimo tarnyba</t>
  </si>
  <si>
    <t>Teikėjo pavadinimas  /Jeigu dalyvauja ūkio subjektų grupė, surašomi visi dalyvių pavadinimai, adresai/</t>
  </si>
  <si>
    <t>Teikėjo adresas  /Jeigu dalyvauja ūkio subjektų grupė, surašomi visi dalyvių pavadinimai, adresai/</t>
  </si>
  <si>
    <t>Asmens, pasirašiusio pasiūlymą saugiu elektroniniu parašu vardas, pavardė, pareigos /kai pasiūlymą elektroniniu parašu patvirtina ne įmonės vadovas, o įgaliotas asmuo, pasiūlyme pateikiama įgaliojimo ar kito dokumento, suteikiančio teisę pasirašyti Teikėjo pasiūlymą, skaitmeninė kopija/</t>
  </si>
  <si>
    <t>Pildoma, jei Teikėjas ketina pasitelkti subTeikėją (-us)</t>
  </si>
  <si>
    <t>SubTeikėjo (-ų) pavadinimas (-ai)</t>
  </si>
  <si>
    <t>SubTeikėjo (-ų) adresas (-ai)</t>
  </si>
  <si>
    <t>Įsipareigojimų dalis (procentais), kuriai ketinama pasitelkti subTeikėją (-us)</t>
  </si>
  <si>
    <t>DĖL  ORO KONDICIONAVIMO ĮRANGOS APTARNAVIMO IR REMONTO</t>
  </si>
  <si>
    <t>2. Pateikdamas CVP IS priemonėmis  pasiūlymą, patvirtinu, kad dokumentų skaitmeninės kopijos ir elektroninėmis priemonėmis pateikti duomenys yra tikri.</t>
  </si>
  <si>
    <t>Tais atvejais, kai pagal galiojančius teisės aktus tiekėjui nereikia mokėti PVM, jis lentelės 8 ir 10 skilčių nepildo ir nurodo priežastis, dėl kurių PVM nemokamas:</t>
  </si>
  <si>
    <t>Kartu su pasiūlymu pateikiami šie dokumentai:</t>
  </si>
  <si>
    <t xml:space="preserve">Eil. Nr. </t>
  </si>
  <si>
    <t>Pateiktų dokumentų pavadinimas</t>
  </si>
  <si>
    <t>Dokumento puslapių skaičius</t>
  </si>
  <si>
    <t>Pasiūlymas galioja iki termino, nustatyto pirkimo dokumentuose.</t>
  </si>
  <si>
    <r>
      <t xml:space="preserve">Ši  pasiūlyme  nurodyta informacija konfidenciali </t>
    </r>
    <r>
      <rPr>
        <i/>
        <sz val="12"/>
        <color indexed="8"/>
        <rFont val="Times New Roman"/>
        <family val="1"/>
        <charset val="186"/>
      </rPr>
      <t>/perkančioji organizacija šios informacijos negali atskleisti tretiesiems asmenims/:</t>
    </r>
  </si>
  <si>
    <t>Pateikto dokumento pavadinimas (rekomenduojama pavadinime vartoti žodį „Konfidencialu")</t>
  </si>
  <si>
    <t>Dokumentas yra įkeltas šioje CVP IS pasiūlymo lango eilutėje („Prisegti dokumentai" arba „Kvalifikaciniai klausimai" prie atsakymo į klausimą)</t>
  </si>
  <si>
    <r>
      <rPr>
        <b/>
        <sz val="12"/>
        <color indexed="8"/>
        <rFont val="Times New Roman"/>
        <family val="1"/>
        <charset val="186"/>
      </rPr>
      <t xml:space="preserve">Pastaba. </t>
    </r>
    <r>
      <rPr>
        <sz val="12"/>
        <color indexed="8"/>
        <rFont val="Times New Roman"/>
        <family val="1"/>
        <charset val="186"/>
      </rPr>
      <t>Tiekėjui nenurodžius, kokia informacija yra konfidenciali, laikoma, kad konfidencialios informacijos pasiūlyme nėra. (dokumentai su konfidencialia informacija įsegti atskirai (pildyti tuomet, jei bus pateikta konfidenciali informacija. Tiekėjas negali nurodyti, kad konfidenciali yra pasiūlymo kaina arba, kad visas pasiūlymas yra konfidencialus)</t>
    </r>
  </si>
  <si>
    <t>(Tiekėjo arba jo įgalioto asmens pareigų pavadinimas)</t>
  </si>
  <si>
    <t>(Parašas)</t>
  </si>
  <si>
    <t xml:space="preserve">(Vardas ir pavardė) </t>
  </si>
  <si>
    <t>1 pirkimo dalis. ORO KONDICIONAVIMO ĮRANGOS APTARNAVIMAS IR REMONTAS KĮAC (36 mėn.)</t>
  </si>
  <si>
    <t>2 pirkimo dalis. VĖDINIMO IR ORO KONDICIONAVIMO ĮRANGOS APTARNAVIMO IR REMONTO PRIEŽIŪROS PASLAUGOS RĮAC (24 mėn.)</t>
  </si>
  <si>
    <t xml:space="preserve">Iš viso 2 pirkimo dalies palyginamoji kaina (įkainių suma) </t>
  </si>
  <si>
    <t>Pažymime,  kad susipažinę ir sutinkame su visomis konkurso sąlygų 3 priede nurodytomis pirkimo sutarties pagrindinėmis sąlygomis, kurios bus perkeltos į  pirkimo sutartį  be esminių pakeitimų.</t>
  </si>
  <si>
    <t>Teikėjas įkainius privalo įrašyti į nenuspalvintus langelius (mato vieneto įkainis Eur be PVM turi būti pateikiamas  nurodant ne daugiau kaip 2 skaičius po kablelio, kitos skiltys (Įkainis Eur su PVM, suma Eur be PVM, suma Eur su PVM bei bendra pasiūlymų palyginimo kaina atskirose pirkimo dalyse)  bus paskaičiuotos automatiškai).  Teikėjui draudžiama modifikuoti  lentelę (formatuoti langelius, keisti formules ir pan.). Teikėjas  įkainius turi surašyti užpildant visus langelius. Įkainių suma reikalinga Teikėjų pasiūlymų palyginimui ir pasiūlymų eilės sudarymui. Sutarties maksimali kaina nurodyta Pirkimo sąlygose bei Pirkimo sąlygų 3 priede „Paslaugų viešojo pirkimo-pardavimo sutarties projektas“. (1 pirkimo dalyje esančių papunkčių eiliškumas nustatytas pagal pirkimo sąlygų 1 priede „Techninė specifikacija“ nurodytus paslaugų sąrašus/lenteles).</t>
  </si>
  <si>
    <t>Direktorius</t>
  </si>
  <si>
    <r>
      <t xml:space="preserve">2022 07 15 </t>
    </r>
    <r>
      <rPr>
        <b/>
        <sz val="12"/>
        <color indexed="8"/>
        <rFont val="Times New Roman"/>
        <family val="1"/>
      </rPr>
      <t xml:space="preserve"> </t>
    </r>
    <r>
      <rPr>
        <sz val="12"/>
        <color indexed="8"/>
        <rFont val="Times New Roman"/>
        <family val="1"/>
      </rPr>
      <t>Nr.2207151524</t>
    </r>
  </si>
  <si>
    <t>Vilnius</t>
  </si>
  <si>
    <t>MB “Pastatų sistemos”</t>
  </si>
  <si>
    <t>Šeškinės sodų g. 12-58, Vilnius
LT-08343</t>
  </si>
  <si>
    <t>info@pastatusistemos.lt</t>
  </si>
  <si>
    <t>AB SEB bankas, banko kodas 70440 LT487044060008166828</t>
  </si>
  <si>
    <t>nebus</t>
  </si>
  <si>
    <t xml:space="preserve">Direktorius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</si>
</sst>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charset val="186"/>
      <scheme val="minor"/>
    </font>
    <font>
      <sz val="12"/>
      <color rgb="FF000000"/>
      <name val="Times New Roman"/>
      <family val="1"/>
      <charset val="186"/>
    </font>
    <font>
      <b/>
      <sz val="11"/>
      <color rgb="FF000000"/>
      <name val="Times New Roman"/>
      <family val="1"/>
      <charset val="186"/>
    </font>
    <font>
      <b/>
      <sz val="12"/>
      <color rgb="FF000000"/>
      <name val="Times New Roman"/>
      <family val="1"/>
      <charset val="186"/>
    </font>
    <font>
      <sz val="12"/>
      <color theme="1"/>
      <name val="Times New Roman"/>
      <family val="1"/>
      <charset val="186"/>
    </font>
    <font>
      <sz val="11"/>
      <color theme="1"/>
      <name val="Times New Roman"/>
      <family val="1"/>
      <charset val="186"/>
    </font>
    <font>
      <sz val="11"/>
      <color rgb="FF000000"/>
      <name val="Times New Roman"/>
      <family val="1"/>
      <charset val="186"/>
    </font>
    <font>
      <b/>
      <sz val="14"/>
      <color theme="1"/>
      <name val="Times New Roman"/>
      <family val="1"/>
      <charset val="186"/>
    </font>
    <font>
      <b/>
      <sz val="14"/>
      <color rgb="FF000000"/>
      <name val="Times New Roman"/>
      <family val="1"/>
      <charset val="186"/>
    </font>
    <font>
      <b/>
      <sz val="11"/>
      <color theme="1"/>
      <name val="Times New Roman"/>
      <family val="1"/>
      <charset val="186"/>
    </font>
    <font>
      <sz val="11"/>
      <name val="Times New Roman"/>
      <family val="1"/>
      <charset val="186"/>
    </font>
    <font>
      <sz val="11"/>
      <color indexed="8"/>
      <name val="Calibri"/>
      <family val="2"/>
    </font>
    <font>
      <sz val="11"/>
      <name val="Arial"/>
      <family val="2"/>
      <charset val="186"/>
    </font>
    <font>
      <sz val="10"/>
      <color indexed="8"/>
      <name val="Times New Roman"/>
      <family val="1"/>
    </font>
    <font>
      <b/>
      <sz val="12"/>
      <color indexed="8"/>
      <name val="Times New Roman"/>
      <family val="1"/>
      <charset val="186"/>
    </font>
    <font>
      <sz val="12"/>
      <color indexed="8"/>
      <name val="Times New Roman"/>
      <family val="1"/>
    </font>
    <font>
      <b/>
      <sz val="12"/>
      <color indexed="8"/>
      <name val="Times New Roman"/>
      <family val="1"/>
    </font>
    <font>
      <b/>
      <sz val="12"/>
      <name val="Arial"/>
      <family val="2"/>
      <charset val="186"/>
    </font>
    <font>
      <sz val="12"/>
      <color indexed="8"/>
      <name val="Times New Roman"/>
      <family val="1"/>
      <charset val="186"/>
    </font>
    <font>
      <i/>
      <sz val="12"/>
      <color indexed="8"/>
      <name val="Times New Roman"/>
      <family val="1"/>
      <charset val="186"/>
    </font>
    <font>
      <sz val="11"/>
      <color indexed="8"/>
      <name val="Times New Roman"/>
      <family val="1"/>
      <charset val="186"/>
    </font>
    <font>
      <b/>
      <sz val="12"/>
      <color indexed="60"/>
      <name val="Times New Roman"/>
      <family val="1"/>
      <charset val="186"/>
    </font>
    <font>
      <b/>
      <i/>
      <sz val="11"/>
      <color rgb="FF000000"/>
      <name val="Times New Roman"/>
      <family val="1"/>
      <charset val="186"/>
    </font>
    <font>
      <b/>
      <i/>
      <sz val="12"/>
      <color rgb="FF000000"/>
      <name val="Times New Roman"/>
      <family val="1"/>
      <charset val="186"/>
    </font>
    <font>
      <b/>
      <i/>
      <sz val="11"/>
      <color theme="1"/>
      <name val="Times New Roman"/>
      <family val="1"/>
      <charset val="186"/>
    </font>
    <font>
      <b/>
      <sz val="12"/>
      <color theme="1"/>
      <name val="Times New Roman"/>
      <family val="1"/>
      <charset val="186"/>
    </font>
    <font>
      <b/>
      <i/>
      <sz val="12"/>
      <color theme="1"/>
      <name val="Times New Roman"/>
      <family val="1"/>
      <charset val="186"/>
    </font>
    <font>
      <sz val="11"/>
      <color indexed="8"/>
      <name val="Times New Roman"/>
      <family val="1"/>
    </font>
    <font>
      <sz val="12"/>
      <name val="Times New Roman"/>
      <family val="1"/>
      <charset val="186"/>
    </font>
    <font>
      <u/>
      <sz val="11"/>
      <color theme="10"/>
      <name val="Calibri"/>
      <family val="2"/>
      <charset val="186"/>
      <scheme val="minor"/>
    </font>
  </fonts>
  <fills count="8">
    <fill>
      <patternFill patternType="none"/>
    </fill>
    <fill>
      <patternFill patternType="gray125"/>
    </fill>
    <fill>
      <patternFill patternType="solid">
        <fgColor rgb="FFD9D9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s>
  <cellStyleXfs count="3">
    <xf numFmtId="0" fontId="0" fillId="0" borderId="0"/>
    <xf numFmtId="0" fontId="11" fillId="0" borderId="0"/>
    <xf numFmtId="0" fontId="29" fillId="0" borderId="0" applyNumberFormat="0" applyFill="0" applyBorder="0" applyAlignment="0" applyProtection="0"/>
  </cellStyleXfs>
  <cellXfs count="166">
    <xf numFmtId="0" fontId="0" fillId="0" borderId="0" xfId="0"/>
    <xf numFmtId="0" fontId="5" fillId="0" borderId="0" xfId="0" applyFont="1" applyAlignment="1">
      <alignment vertical="center" wrapText="1"/>
    </xf>
    <xf numFmtId="0" fontId="6"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7" fillId="0" borderId="0" xfId="0" applyFont="1" applyAlignment="1">
      <alignment horizontal="center" vertical="center" wrapText="1"/>
    </xf>
    <xf numFmtId="0" fontId="3"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7" xfId="0" applyFont="1" applyFill="1" applyBorder="1" applyAlignment="1">
      <alignment horizontal="center" vertical="center" wrapText="1"/>
    </xf>
    <xf numFmtId="0" fontId="4" fillId="4" borderId="1" xfId="0" applyFont="1" applyFill="1" applyBorder="1" applyAlignment="1">
      <alignment horizontal="center" vertical="center" wrapText="1"/>
    </xf>
    <xf numFmtId="4" fontId="5" fillId="4" borderId="1" xfId="0" applyNumberFormat="1" applyFont="1" applyFill="1" applyBorder="1" applyAlignment="1">
      <alignment horizontal="center" vertical="center" wrapText="1"/>
    </xf>
    <xf numFmtId="0" fontId="0" fillId="0" borderId="0" xfId="0" applyAlignment="1" applyProtection="1">
      <alignment horizontal="center" vertical="center"/>
    </xf>
    <xf numFmtId="0" fontId="0" fillId="0" borderId="0" xfId="0" applyAlignment="1" applyProtection="1">
      <alignment vertical="center"/>
    </xf>
    <xf numFmtId="4" fontId="12" fillId="0" borderId="0" xfId="0" applyNumberFormat="1" applyFont="1" applyAlignment="1" applyProtection="1">
      <alignment vertical="center"/>
    </xf>
    <xf numFmtId="0" fontId="0" fillId="0" borderId="0" xfId="0" applyAlignment="1" applyProtection="1">
      <alignment horizontal="center" vertical="center" wrapText="1"/>
    </xf>
    <xf numFmtId="0" fontId="0" fillId="0" borderId="0" xfId="0" applyAlignment="1" applyProtection="1">
      <alignment horizontal="left" vertical="center"/>
    </xf>
    <xf numFmtId="0" fontId="10" fillId="0" borderId="0" xfId="0" applyFont="1" applyAlignment="1" applyProtection="1">
      <alignment horizontal="right" vertical="center"/>
    </xf>
    <xf numFmtId="0" fontId="13" fillId="4" borderId="0" xfId="1" applyFont="1" applyFill="1" applyAlignment="1" applyProtection="1">
      <alignment horizontal="center" vertical="center"/>
    </xf>
    <xf numFmtId="0" fontId="0" fillId="4" borderId="0" xfId="0" applyFill="1" applyAlignment="1" applyProtection="1">
      <alignment vertical="center"/>
    </xf>
    <xf numFmtId="0" fontId="11" fillId="4" borderId="0" xfId="1" applyFill="1" applyAlignment="1" applyProtection="1">
      <alignment horizontal="center" vertical="center"/>
    </xf>
    <xf numFmtId="0" fontId="0" fillId="4" borderId="0" xfId="0" applyFill="1" applyAlignment="1">
      <alignment vertical="center"/>
    </xf>
    <xf numFmtId="0" fontId="11" fillId="4" borderId="0" xfId="1" applyFill="1" applyAlignment="1" applyProtection="1">
      <alignment vertical="center"/>
    </xf>
    <xf numFmtId="4" fontId="11" fillId="4" borderId="0" xfId="1" applyNumberFormat="1" applyFont="1" applyFill="1" applyAlignment="1" applyProtection="1">
      <alignment vertical="center"/>
    </xf>
    <xf numFmtId="0" fontId="11" fillId="4" borderId="0" xfId="1" applyFont="1" applyFill="1" applyAlignment="1" applyProtection="1">
      <alignment vertical="center"/>
    </xf>
    <xf numFmtId="0" fontId="16" fillId="4" borderId="0" xfId="1" applyFont="1" applyFill="1" applyAlignment="1" applyProtection="1">
      <alignment horizontal="center" vertical="center"/>
    </xf>
    <xf numFmtId="0" fontId="15" fillId="4" borderId="0" xfId="1" applyFont="1" applyFill="1" applyAlignment="1" applyProtection="1">
      <alignment horizontal="center" vertical="center"/>
    </xf>
    <xf numFmtId="0" fontId="11" fillId="4" borderId="0" xfId="1" applyFill="1" applyAlignment="1" applyProtection="1">
      <alignment horizontal="center" vertical="center" wrapText="1"/>
    </xf>
    <xf numFmtId="0" fontId="23" fillId="4"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3"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22" fillId="4" borderId="7"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2" fontId="6" fillId="4" borderId="1" xfId="0" applyNumberFormat="1" applyFont="1" applyFill="1" applyBorder="1" applyAlignment="1">
      <alignment horizontal="center" vertical="center" wrapText="1"/>
    </xf>
    <xf numFmtId="2" fontId="6" fillId="3" borderId="1" xfId="0" applyNumberFormat="1" applyFont="1" applyFill="1" applyBorder="1" applyAlignment="1">
      <alignment horizontal="center" vertical="center" wrapText="1"/>
    </xf>
    <xf numFmtId="2" fontId="5" fillId="4" borderId="1" xfId="0"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0" fontId="4" fillId="4" borderId="1" xfId="0" applyFont="1" applyFill="1" applyBorder="1" applyAlignment="1">
      <alignment vertical="center" wrapText="1"/>
    </xf>
    <xf numFmtId="0" fontId="25"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5" fillId="4" borderId="5" xfId="0"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2" fontId="5" fillId="3" borderId="7" xfId="0" applyNumberFormat="1" applyFont="1" applyFill="1" applyBorder="1" applyAlignment="1">
      <alignment horizontal="center" vertical="center" wrapText="1"/>
    </xf>
    <xf numFmtId="0" fontId="11" fillId="5" borderId="0" xfId="1" applyFill="1" applyAlignment="1" applyProtection="1">
      <alignment horizontal="center" vertical="center"/>
    </xf>
    <xf numFmtId="0" fontId="0" fillId="6" borderId="0" xfId="0" applyFill="1" applyAlignment="1" applyProtection="1">
      <alignment vertical="center"/>
    </xf>
    <xf numFmtId="0" fontId="18" fillId="5" borderId="1" xfId="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0" fillId="0" borderId="0" xfId="0" applyAlignment="1">
      <alignment vertical="center"/>
    </xf>
    <xf numFmtId="0" fontId="0" fillId="6" borderId="0" xfId="0" applyFill="1" applyAlignment="1" applyProtection="1">
      <alignment horizontal="left" vertical="center"/>
    </xf>
    <xf numFmtId="0" fontId="13" fillId="5" borderId="0" xfId="1" applyFont="1" applyFill="1" applyAlignment="1" applyProtection="1">
      <alignment vertical="center"/>
    </xf>
    <xf numFmtId="0" fontId="13" fillId="5" borderId="0" xfId="1" applyFont="1" applyFill="1" applyAlignment="1" applyProtection="1">
      <alignment horizontal="center" vertical="center"/>
    </xf>
    <xf numFmtId="0" fontId="11" fillId="5" borderId="0" xfId="1" applyFill="1" applyAlignment="1" applyProtection="1">
      <alignment vertical="center"/>
    </xf>
    <xf numFmtId="4" fontId="11" fillId="5" borderId="0" xfId="1" applyNumberFormat="1" applyFont="1" applyFill="1" applyAlignment="1" applyProtection="1">
      <alignment vertical="center"/>
    </xf>
    <xf numFmtId="0" fontId="11" fillId="5" borderId="0" xfId="1" applyFont="1" applyFill="1" applyAlignment="1" applyProtection="1">
      <alignment vertical="center"/>
    </xf>
    <xf numFmtId="4" fontId="6" fillId="0" borderId="1" xfId="0" applyNumberFormat="1" applyFont="1" applyBorder="1" applyAlignment="1">
      <alignment horizontal="center" vertical="center" wrapText="1"/>
    </xf>
    <xf numFmtId="2" fontId="6"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xf>
    <xf numFmtId="0" fontId="18" fillId="5" borderId="9" xfId="1" applyFont="1" applyFill="1" applyBorder="1" applyAlignment="1" applyProtection="1">
      <alignment horizontal="left" vertical="center" wrapText="1"/>
    </xf>
    <xf numFmtId="0" fontId="18" fillId="5" borderId="0" xfId="1" applyFont="1" applyFill="1" applyAlignment="1" applyProtection="1">
      <alignment horizontal="left" vertical="center" wrapText="1"/>
    </xf>
    <xf numFmtId="0" fontId="27" fillId="0" borderId="8"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5" borderId="0" xfId="1" applyFont="1" applyFill="1" applyBorder="1" applyAlignment="1" applyProtection="1">
      <alignment horizontal="center" vertical="center" wrapText="1"/>
    </xf>
    <xf numFmtId="0" fontId="27" fillId="0" borderId="2" xfId="1" applyFont="1" applyFill="1" applyBorder="1" applyAlignment="1" applyProtection="1">
      <alignment horizontal="center" vertical="center" wrapText="1"/>
      <protection locked="0"/>
    </xf>
    <xf numFmtId="0" fontId="27" fillId="0" borderId="3" xfId="1" applyFont="1" applyFill="1" applyBorder="1" applyAlignment="1" applyProtection="1">
      <alignment horizontal="center" vertical="center" wrapText="1"/>
      <protection locked="0"/>
    </xf>
    <xf numFmtId="0" fontId="27" fillId="0" borderId="4" xfId="1" applyFont="1" applyFill="1" applyBorder="1" applyAlignment="1" applyProtection="1">
      <alignment horizontal="center" vertical="center" wrapText="1"/>
      <protection locked="0"/>
    </xf>
    <xf numFmtId="0" fontId="15" fillId="5" borderId="9" xfId="1" applyFont="1" applyFill="1" applyBorder="1" applyAlignment="1" applyProtection="1">
      <alignment horizontal="center" vertical="center" wrapText="1"/>
    </xf>
    <xf numFmtId="0" fontId="15" fillId="5" borderId="0" xfId="1" applyFont="1" applyFill="1" applyBorder="1" applyAlignment="1" applyProtection="1">
      <alignment horizontal="center" vertical="center" wrapText="1"/>
    </xf>
    <xf numFmtId="0" fontId="11" fillId="7" borderId="8" xfId="1" applyFill="1" applyBorder="1" applyAlignment="1" applyProtection="1">
      <alignment horizontal="center" vertical="center"/>
    </xf>
    <xf numFmtId="0" fontId="11" fillId="7" borderId="0" xfId="1" applyFill="1" applyBorder="1" applyAlignment="1" applyProtection="1">
      <alignment horizontal="center" vertical="center"/>
    </xf>
    <xf numFmtId="0" fontId="15" fillId="5" borderId="0" xfId="1" applyFont="1" applyFill="1" applyBorder="1" applyAlignment="1" applyProtection="1">
      <alignment horizontal="center" vertical="center" wrapText="1"/>
      <protection locked="0"/>
    </xf>
    <xf numFmtId="0" fontId="27" fillId="5" borderId="1" xfId="1" applyFont="1" applyFill="1" applyBorder="1" applyAlignment="1" applyProtection="1">
      <alignment horizontal="center" vertical="center" wrapText="1"/>
      <protection locked="0"/>
    </xf>
    <xf numFmtId="0" fontId="27" fillId="0" borderId="1" xfId="0" applyFont="1" applyFill="1" applyBorder="1" applyAlignment="1" applyProtection="1">
      <alignment horizontal="center" vertical="center" wrapText="1"/>
      <protection locked="0"/>
    </xf>
    <xf numFmtId="0" fontId="11" fillId="5" borderId="0" xfId="1" applyFill="1" applyAlignment="1" applyProtection="1">
      <alignment horizontal="center" vertical="center"/>
    </xf>
    <xf numFmtId="0" fontId="18" fillId="5" borderId="0" xfId="1" applyFont="1" applyFill="1" applyAlignment="1" applyProtection="1">
      <alignment horizontal="left" vertical="center"/>
    </xf>
    <xf numFmtId="0" fontId="28" fillId="5" borderId="0" xfId="1" applyFont="1" applyFill="1" applyAlignment="1" applyProtection="1">
      <alignment horizontal="left" vertical="center" wrapText="1"/>
    </xf>
    <xf numFmtId="0" fontId="18" fillId="5" borderId="0" xfId="1" applyFont="1" applyFill="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5" borderId="2" xfId="1" applyFont="1" applyFill="1" applyBorder="1" applyAlignment="1" applyProtection="1">
      <alignment horizontal="center" vertical="center" wrapText="1"/>
      <protection locked="0"/>
    </xf>
    <xf numFmtId="0" fontId="15" fillId="5" borderId="3" xfId="1" applyFont="1" applyFill="1" applyBorder="1" applyAlignment="1" applyProtection="1">
      <alignment horizontal="center" vertical="center" wrapText="1"/>
      <protection locked="0"/>
    </xf>
    <xf numFmtId="0" fontId="15" fillId="5" borderId="4" xfId="1" applyFont="1" applyFill="1" applyBorder="1" applyAlignment="1" applyProtection="1">
      <alignment horizontal="center" vertical="center" wrapText="1"/>
      <protection locked="0"/>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4" fillId="4" borderId="2" xfId="0" applyFont="1" applyFill="1" applyBorder="1" applyAlignment="1">
      <alignmen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25" fillId="4" borderId="2"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3" borderId="2" xfId="0" applyFont="1" applyFill="1" applyBorder="1" applyAlignment="1">
      <alignment horizontal="right" vertical="center" wrapText="1"/>
    </xf>
    <xf numFmtId="0" fontId="7" fillId="3" borderId="3" xfId="0" applyFont="1" applyFill="1" applyBorder="1" applyAlignment="1">
      <alignment horizontal="right" vertical="center" wrapText="1"/>
    </xf>
    <xf numFmtId="0" fontId="7" fillId="3" borderId="4" xfId="0" applyFont="1" applyFill="1" applyBorder="1" applyAlignment="1">
      <alignment horizontal="right" vertical="center" wrapText="1"/>
    </xf>
    <xf numFmtId="2" fontId="6" fillId="0" borderId="1" xfId="0" applyNumberFormat="1" applyFont="1" applyBorder="1" applyAlignment="1">
      <alignment horizontal="center" vertical="center" wrapText="1"/>
    </xf>
    <xf numFmtId="0" fontId="3" fillId="3" borderId="1" xfId="0" applyFont="1" applyFill="1" applyBorder="1" applyAlignment="1">
      <alignment horizontal="left" vertical="center" wrapText="1"/>
    </xf>
    <xf numFmtId="0" fontId="1" fillId="4" borderId="2" xfId="0" applyFont="1" applyFill="1" applyBorder="1" applyAlignment="1">
      <alignment vertical="center"/>
    </xf>
    <xf numFmtId="0" fontId="1" fillId="4" borderId="3" xfId="0" applyFont="1" applyFill="1" applyBorder="1" applyAlignment="1">
      <alignment vertical="center"/>
    </xf>
    <xf numFmtId="0" fontId="1" fillId="4" borderId="4" xfId="0" applyFont="1" applyFill="1" applyBorder="1" applyAlignment="1">
      <alignment vertical="center"/>
    </xf>
    <xf numFmtId="2" fontId="5" fillId="0" borderId="1" xfId="0" applyNumberFormat="1" applyFont="1" applyBorder="1" applyAlignment="1">
      <alignment horizontal="center" vertical="center" wrapText="1"/>
    </xf>
    <xf numFmtId="0" fontId="3" fillId="2" borderId="1" xfId="0" applyFont="1" applyFill="1" applyBorder="1" applyAlignment="1">
      <alignment horizontal="left" vertical="center"/>
    </xf>
    <xf numFmtId="0" fontId="1" fillId="4" borderId="7" xfId="0" applyFont="1" applyFill="1" applyBorder="1" applyAlignment="1">
      <alignment horizontal="center" vertical="center" wrapText="1"/>
    </xf>
    <xf numFmtId="0" fontId="15" fillId="0" borderId="1" xfId="1" applyFont="1" applyFill="1" applyBorder="1" applyAlignment="1" applyProtection="1">
      <alignment horizontal="left" vertical="center" wrapText="1"/>
      <protection locked="0"/>
    </xf>
    <xf numFmtId="0" fontId="19" fillId="0" borderId="1" xfId="1" applyFont="1" applyFill="1" applyBorder="1" applyAlignment="1" applyProtection="1">
      <alignment horizontal="left" vertical="center" wrapText="1"/>
      <protection locked="0"/>
    </xf>
    <xf numFmtId="2" fontId="5" fillId="0" borderId="5" xfId="0" applyNumberFormat="1" applyFont="1" applyBorder="1" applyAlignment="1">
      <alignment horizontal="center" vertical="center" wrapText="1"/>
    </xf>
    <xf numFmtId="2" fontId="5" fillId="0" borderId="7" xfId="0" applyNumberFormat="1" applyFont="1" applyBorder="1" applyAlignment="1">
      <alignment horizontal="center" vertical="center" wrapText="1"/>
    </xf>
    <xf numFmtId="2" fontId="5" fillId="4" borderId="5" xfId="0" applyNumberFormat="1" applyFont="1" applyFill="1" applyBorder="1" applyAlignment="1">
      <alignment horizontal="center" vertical="center" wrapText="1"/>
    </xf>
    <xf numFmtId="2" fontId="5" fillId="4" borderId="7" xfId="0" applyNumberFormat="1" applyFont="1" applyFill="1" applyBorder="1" applyAlignment="1">
      <alignment horizontal="center" vertical="center" wrapText="1"/>
    </xf>
    <xf numFmtId="2" fontId="6" fillId="4" borderId="5" xfId="0" applyNumberFormat="1" applyFont="1" applyFill="1" applyBorder="1" applyAlignment="1">
      <alignment horizontal="center" vertical="center" wrapText="1"/>
    </xf>
    <xf numFmtId="2" fontId="6" fillId="4" borderId="6" xfId="0" applyNumberFormat="1" applyFont="1" applyFill="1" applyBorder="1" applyAlignment="1">
      <alignment horizontal="center" vertical="center" wrapText="1"/>
    </xf>
    <xf numFmtId="2" fontId="6" fillId="4" borderId="7" xfId="0" applyNumberFormat="1"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4" borderId="0" xfId="1" applyFill="1" applyAlignment="1" applyProtection="1">
      <alignment horizontal="center" vertical="center"/>
    </xf>
    <xf numFmtId="0" fontId="18" fillId="4" borderId="0" xfId="1" applyFont="1" applyFill="1" applyAlignment="1" applyProtection="1">
      <alignment horizontal="left" vertical="center"/>
    </xf>
    <xf numFmtId="0" fontId="15" fillId="4" borderId="2" xfId="1" applyFont="1" applyFill="1" applyBorder="1" applyAlignment="1" applyProtection="1">
      <alignment horizontal="left" vertical="center" wrapText="1"/>
      <protection locked="0"/>
    </xf>
    <xf numFmtId="0" fontId="15" fillId="4" borderId="3" xfId="1" applyFont="1" applyFill="1" applyBorder="1" applyAlignment="1" applyProtection="1">
      <alignment horizontal="left" vertical="center" wrapText="1"/>
      <protection locked="0"/>
    </xf>
    <xf numFmtId="0" fontId="20" fillId="4" borderId="0" xfId="1" applyFont="1" applyFill="1" applyAlignment="1" applyProtection="1">
      <alignment horizontal="left" vertical="center"/>
    </xf>
    <xf numFmtId="0" fontId="20" fillId="4" borderId="0" xfId="1" applyFont="1" applyFill="1" applyAlignment="1" applyProtection="1">
      <alignment horizontal="left" vertical="center" wrapText="1"/>
    </xf>
    <xf numFmtId="0" fontId="29" fillId="0" borderId="1" xfId="2" applyFill="1" applyBorder="1" applyAlignment="1" applyProtection="1">
      <alignment horizontal="left" vertical="center" wrapText="1"/>
      <protection locked="0"/>
    </xf>
    <xf numFmtId="0" fontId="19" fillId="4" borderId="3" xfId="1" applyFont="1" applyFill="1" applyBorder="1" applyAlignment="1" applyProtection="1">
      <alignment horizontal="left" vertical="center" wrapText="1"/>
      <protection locked="0"/>
    </xf>
    <xf numFmtId="0" fontId="8" fillId="4" borderId="1" xfId="0" applyFont="1" applyFill="1" applyBorder="1" applyAlignment="1">
      <alignment horizontal="left" vertical="center" wrapText="1"/>
    </xf>
    <xf numFmtId="0" fontId="13" fillId="0" borderId="8" xfId="1" applyFont="1" applyFill="1" applyBorder="1" applyAlignment="1" applyProtection="1">
      <alignment horizontal="center" vertical="center" wrapText="1"/>
      <protection locked="0"/>
    </xf>
    <xf numFmtId="0" fontId="13" fillId="0" borderId="0" xfId="1" applyFont="1" applyFill="1" applyBorder="1" applyAlignment="1" applyProtection="1">
      <alignment horizontal="center" vertical="center" wrapText="1"/>
      <protection locked="0"/>
    </xf>
    <xf numFmtId="0" fontId="15" fillId="4" borderId="0" xfId="1" applyFont="1" applyFill="1" applyAlignment="1" applyProtection="1">
      <alignment horizontal="center" vertical="center"/>
    </xf>
    <xf numFmtId="0" fontId="9" fillId="3" borderId="2" xfId="0" applyFont="1" applyFill="1" applyBorder="1" applyAlignment="1">
      <alignment horizontal="right" vertical="center" wrapText="1"/>
    </xf>
    <xf numFmtId="0" fontId="9" fillId="3" borderId="3" xfId="0" applyFont="1" applyFill="1" applyBorder="1" applyAlignment="1">
      <alignment horizontal="right" vertical="center" wrapText="1"/>
    </xf>
    <xf numFmtId="0" fontId="9" fillId="3" borderId="4" xfId="0" applyFont="1" applyFill="1" applyBorder="1" applyAlignment="1">
      <alignment horizontal="right" vertical="center" wrapText="1"/>
    </xf>
    <xf numFmtId="0" fontId="3" fillId="3" borderId="2" xfId="0" applyFont="1" applyFill="1" applyBorder="1" applyAlignment="1">
      <alignment horizontal="right" vertical="center" wrapText="1"/>
    </xf>
    <xf numFmtId="0" fontId="3" fillId="3" borderId="3" xfId="0" applyFont="1" applyFill="1" applyBorder="1" applyAlignment="1">
      <alignment horizontal="right" vertical="center" wrapText="1"/>
    </xf>
    <xf numFmtId="0" fontId="3" fillId="3" borderId="4" xfId="0" applyFont="1" applyFill="1" applyBorder="1" applyAlignment="1">
      <alignment horizontal="righ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23" fillId="4" borderId="2"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16" fillId="4" borderId="0" xfId="1" applyFont="1" applyFill="1" applyAlignment="1" applyProtection="1">
      <alignment horizontal="center" vertical="center"/>
    </xf>
    <xf numFmtId="0" fontId="14" fillId="4" borderId="8" xfId="1" applyFont="1" applyFill="1" applyBorder="1" applyAlignment="1" applyProtection="1">
      <alignment horizontal="left" vertical="center" wrapText="1"/>
      <protection locked="0"/>
    </xf>
    <xf numFmtId="0" fontId="14" fillId="4" borderId="0" xfId="1" applyFont="1" applyFill="1" applyBorder="1" applyAlignment="1" applyProtection="1">
      <alignment horizontal="left" vertical="center" wrapText="1"/>
      <protection locked="0"/>
    </xf>
    <xf numFmtId="0" fontId="15" fillId="4" borderId="0" xfId="1" applyFont="1" applyFill="1" applyBorder="1" applyAlignment="1" applyProtection="1">
      <alignment horizontal="left" vertical="center"/>
    </xf>
    <xf numFmtId="0" fontId="13" fillId="4" borderId="0" xfId="1" applyFont="1" applyFill="1" applyBorder="1" applyAlignment="1" applyProtection="1">
      <alignment horizontal="center" vertical="center"/>
    </xf>
    <xf numFmtId="0" fontId="13" fillId="4" borderId="0" xfId="1" applyFont="1" applyFill="1" applyAlignment="1" applyProtection="1">
      <alignment horizontal="center" vertical="center" wrapText="1"/>
    </xf>
    <xf numFmtId="0" fontId="15" fillId="0" borderId="8" xfId="1" applyFont="1" applyFill="1" applyBorder="1" applyAlignment="1" applyProtection="1">
      <alignment horizontal="center" vertical="center"/>
      <protection locked="0"/>
    </xf>
    <xf numFmtId="0" fontId="15" fillId="0" borderId="0" xfId="1" applyFont="1" applyFill="1" applyBorder="1" applyAlignment="1" applyProtection="1">
      <alignment horizontal="center" vertical="center"/>
      <protection locked="0"/>
    </xf>
    <xf numFmtId="0" fontId="17" fillId="0" borderId="8" xfId="1" applyFont="1" applyFill="1" applyBorder="1" applyAlignment="1" applyProtection="1">
      <alignment horizontal="center" vertical="center" wrapText="1"/>
      <protection locked="0"/>
    </xf>
    <xf numFmtId="0" fontId="17" fillId="0" borderId="0" xfId="1" applyFont="1" applyFill="1" applyBorder="1" applyAlignment="1" applyProtection="1">
      <alignment horizontal="center" vertical="center" wrapText="1"/>
      <protection locked="0"/>
    </xf>
    <xf numFmtId="0" fontId="21" fillId="4" borderId="0" xfId="1" applyFont="1" applyFill="1" applyBorder="1" applyAlignment="1" applyProtection="1">
      <alignment horizontal="left" vertical="center" wrapText="1"/>
    </xf>
    <xf numFmtId="0" fontId="9" fillId="3" borderId="2" xfId="0" applyFont="1" applyFill="1" applyBorder="1" applyAlignment="1">
      <alignment horizontal="left"/>
    </xf>
    <xf numFmtId="0" fontId="9" fillId="3" borderId="3" xfId="0" applyFont="1" applyFill="1" applyBorder="1" applyAlignment="1">
      <alignment horizontal="left"/>
    </xf>
    <xf numFmtId="0" fontId="9" fillId="3" borderId="4" xfId="0" applyFont="1" applyFill="1" applyBorder="1" applyAlignment="1">
      <alignment horizontal="left"/>
    </xf>
    <xf numFmtId="0" fontId="7" fillId="3" borderId="1" xfId="0" applyFont="1" applyFill="1" applyBorder="1" applyAlignment="1">
      <alignment horizontal="right" vertical="center" wrapText="1"/>
    </xf>
    <xf numFmtId="0" fontId="25" fillId="3" borderId="1" xfId="0" applyFont="1" applyFill="1" applyBorder="1" applyAlignment="1">
      <alignment horizontal="left" vertical="center" wrapText="1"/>
    </xf>
  </cellXfs>
  <cellStyles count="3">
    <cellStyle name="Hyperlink" xfId="2" builtinId="8"/>
    <cellStyle name="Normal" xfId="0" builtinId="0"/>
    <cellStyle name="Paprastas_Lapas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302559</xdr:colOff>
      <xdr:row>0</xdr:row>
      <xdr:rowOff>89647</xdr:rowOff>
    </xdr:from>
    <xdr:to>
      <xdr:col>10</xdr:col>
      <xdr:colOff>331732</xdr:colOff>
      <xdr:row>6</xdr:row>
      <xdr:rowOff>33431</xdr:rowOff>
    </xdr:to>
    <xdr:pic>
      <xdr:nvPicPr>
        <xdr:cNvPr id="2" name="Picture 1">
          <a:extLst>
            <a:ext uri="{FF2B5EF4-FFF2-40B4-BE49-F238E27FC236}">
              <a16:creationId xmlns:a16="http://schemas.microsoft.com/office/drawing/2014/main" id="{930DA8C3-D278-42A0-9DD9-E368D6855180}"/>
            </a:ext>
          </a:extLst>
        </xdr:cNvPr>
        <xdr:cNvPicPr/>
      </xdr:nvPicPr>
      <xdr:blipFill>
        <a:blip xmlns:r="http://schemas.openxmlformats.org/officeDocument/2006/relationships" r:embed="rId1"/>
        <a:stretch>
          <a:fillRect/>
        </a:stretch>
      </xdr:blipFill>
      <xdr:spPr>
        <a:xfrm>
          <a:off x="773206" y="89647"/>
          <a:ext cx="7425055" cy="1546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pastatusistemo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1"/>
  <sheetViews>
    <sheetView tabSelected="1" topLeftCell="A46" zoomScale="85" zoomScaleNormal="85" workbookViewId="0">
      <selection activeCell="M24" sqref="M24"/>
    </sheetView>
  </sheetViews>
  <sheetFormatPr defaultRowHeight="15" x14ac:dyDescent="0.25"/>
  <cols>
    <col min="1" max="1" width="7" style="1" customWidth="1"/>
    <col min="2" max="2" width="19.28515625" style="1" customWidth="1"/>
    <col min="3" max="3" width="9.140625" style="1"/>
    <col min="4" max="4" width="19.7109375" style="1" customWidth="1"/>
    <col min="5" max="7" width="9.140625" style="1"/>
    <col min="8" max="8" width="10.5703125" style="1" customWidth="1"/>
    <col min="9" max="9" width="14.140625" style="1" customWidth="1"/>
    <col min="10" max="10" width="10.85546875" style="1" customWidth="1"/>
    <col min="11" max="11" width="11.5703125" style="1" customWidth="1"/>
    <col min="12" max="16384" width="9.140625" style="1"/>
  </cols>
  <sheetData>
    <row r="1" spans="1:11" s="15" customFormat="1" x14ac:dyDescent="0.25">
      <c r="A1" s="14"/>
      <c r="C1" s="14"/>
      <c r="D1" s="14"/>
      <c r="G1" s="16"/>
      <c r="I1" s="19"/>
      <c r="J1" s="19"/>
      <c r="K1" s="19" t="s">
        <v>205</v>
      </c>
    </row>
    <row r="2" spans="1:11" s="15" customFormat="1" x14ac:dyDescent="0.25">
      <c r="A2" s="14"/>
      <c r="C2" s="14"/>
      <c r="D2" s="14"/>
      <c r="G2" s="16"/>
      <c r="I2" s="19"/>
      <c r="J2" s="19"/>
      <c r="K2" s="19" t="s">
        <v>198</v>
      </c>
    </row>
    <row r="3" spans="1:11" s="15" customFormat="1" x14ac:dyDescent="0.25">
      <c r="A3" s="22"/>
      <c r="B3" s="20"/>
      <c r="C3" s="20"/>
      <c r="D3" s="20"/>
      <c r="E3" s="20"/>
      <c r="F3" s="20"/>
      <c r="G3" s="20"/>
      <c r="H3" s="21"/>
      <c r="I3" s="20"/>
      <c r="J3" s="20"/>
      <c r="K3" s="20"/>
    </row>
    <row r="4" spans="1:11" s="15" customFormat="1" ht="37.5" customHeight="1" x14ac:dyDescent="0.25">
      <c r="A4" s="22"/>
      <c r="B4" s="135"/>
      <c r="C4" s="136"/>
      <c r="D4" s="136"/>
      <c r="E4" s="136"/>
      <c r="F4" s="136"/>
      <c r="G4" s="136"/>
      <c r="H4" s="136"/>
      <c r="I4" s="136"/>
      <c r="J4" s="136"/>
      <c r="K4" s="136"/>
    </row>
    <row r="5" spans="1:11" s="15" customFormat="1" x14ac:dyDescent="0.25">
      <c r="A5" s="22"/>
      <c r="B5" s="154"/>
      <c r="C5" s="154"/>
      <c r="D5" s="154"/>
      <c r="E5" s="154"/>
      <c r="F5" s="154"/>
      <c r="G5" s="154"/>
      <c r="H5" s="154"/>
      <c r="I5" s="154"/>
      <c r="J5" s="154"/>
      <c r="K5" s="154"/>
    </row>
    <row r="6" spans="1:11" s="15" customFormat="1" ht="28.5" customHeight="1" x14ac:dyDescent="0.25">
      <c r="A6" s="22"/>
      <c r="B6" s="155"/>
      <c r="C6" s="155"/>
      <c r="D6" s="155"/>
      <c r="E6" s="155"/>
      <c r="F6" s="155"/>
      <c r="G6" s="155"/>
      <c r="H6" s="155"/>
      <c r="I6" s="155"/>
      <c r="J6" s="155"/>
      <c r="K6" s="155"/>
    </row>
    <row r="7" spans="1:11" s="15" customFormat="1" ht="37.5" customHeight="1" x14ac:dyDescent="0.25">
      <c r="A7" s="22"/>
      <c r="B7" s="151" t="s">
        <v>245</v>
      </c>
      <c r="C7" s="152"/>
      <c r="D7" s="152"/>
      <c r="E7" s="23"/>
      <c r="F7" s="24"/>
      <c r="G7" s="25"/>
      <c r="H7" s="21"/>
      <c r="I7" s="26"/>
      <c r="J7" s="25"/>
      <c r="K7" s="26"/>
    </row>
    <row r="8" spans="1:11" s="15" customFormat="1" ht="15.75" x14ac:dyDescent="0.25">
      <c r="A8" s="22"/>
      <c r="B8" s="153" t="s">
        <v>199</v>
      </c>
      <c r="C8" s="153"/>
      <c r="D8" s="153"/>
      <c r="E8" s="24"/>
      <c r="F8" s="24"/>
      <c r="G8" s="25"/>
      <c r="H8" s="21"/>
      <c r="I8" s="26"/>
      <c r="J8" s="25"/>
      <c r="K8" s="26"/>
    </row>
    <row r="9" spans="1:11" s="15" customFormat="1" ht="15.75" x14ac:dyDescent="0.25">
      <c r="A9" s="22"/>
      <c r="B9" s="27"/>
      <c r="C9" s="27"/>
      <c r="D9" s="22"/>
      <c r="E9" s="24"/>
      <c r="F9" s="24"/>
      <c r="G9" s="25"/>
      <c r="H9" s="21"/>
      <c r="I9" s="26"/>
      <c r="J9" s="25"/>
      <c r="K9" s="26"/>
    </row>
    <row r="10" spans="1:11" s="15" customFormat="1" ht="15.75" x14ac:dyDescent="0.25">
      <c r="A10" s="22"/>
      <c r="B10" s="150" t="s">
        <v>200</v>
      </c>
      <c r="C10" s="150"/>
      <c r="D10" s="150"/>
      <c r="E10" s="150"/>
      <c r="F10" s="150"/>
      <c r="G10" s="150"/>
      <c r="H10" s="150"/>
      <c r="I10" s="150"/>
      <c r="J10" s="150"/>
      <c r="K10" s="150"/>
    </row>
    <row r="11" spans="1:11" s="15" customFormat="1" ht="15.75" customHeight="1" x14ac:dyDescent="0.25">
      <c r="A11" s="22"/>
      <c r="B11" s="158" t="s">
        <v>253</v>
      </c>
      <c r="C11" s="159"/>
      <c r="D11" s="159"/>
      <c r="E11" s="159"/>
      <c r="F11" s="159"/>
      <c r="G11" s="159"/>
      <c r="H11" s="159"/>
      <c r="I11" s="159"/>
      <c r="J11" s="159"/>
      <c r="K11" s="159"/>
    </row>
    <row r="12" spans="1:11" s="15" customFormat="1" ht="15.75" x14ac:dyDescent="0.25">
      <c r="A12" s="22"/>
      <c r="B12" s="27"/>
      <c r="C12" s="27"/>
      <c r="D12" s="27"/>
      <c r="E12" s="27"/>
      <c r="F12" s="27"/>
      <c r="G12" s="27"/>
      <c r="H12" s="21"/>
      <c r="I12" s="27"/>
      <c r="J12" s="27"/>
      <c r="K12" s="27"/>
    </row>
    <row r="13" spans="1:11" s="15" customFormat="1" ht="15.75" x14ac:dyDescent="0.25">
      <c r="A13" s="22"/>
      <c r="B13" s="28"/>
      <c r="C13" s="28"/>
      <c r="D13" s="22"/>
      <c r="E13" s="24"/>
      <c r="F13" s="24"/>
      <c r="G13" s="25"/>
      <c r="H13" s="21"/>
      <c r="I13" s="26"/>
      <c r="J13" s="25"/>
      <c r="K13" s="26"/>
    </row>
    <row r="14" spans="1:11" s="15" customFormat="1" ht="15.75" x14ac:dyDescent="0.25">
      <c r="A14" s="22"/>
      <c r="B14" s="156" t="s">
        <v>274</v>
      </c>
      <c r="C14" s="157"/>
      <c r="D14" s="157"/>
      <c r="E14" s="157"/>
      <c r="F14" s="157"/>
      <c r="G14" s="157"/>
      <c r="H14" s="157"/>
      <c r="I14" s="157"/>
      <c r="J14" s="157"/>
      <c r="K14" s="157"/>
    </row>
    <row r="15" spans="1:11" s="15" customFormat="1" ht="15.75" x14ac:dyDescent="0.25">
      <c r="A15" s="22"/>
      <c r="B15" s="137" t="s">
        <v>201</v>
      </c>
      <c r="C15" s="137"/>
      <c r="D15" s="137"/>
      <c r="E15" s="137"/>
      <c r="F15" s="137"/>
      <c r="G15" s="137"/>
      <c r="H15" s="137"/>
      <c r="I15" s="137"/>
      <c r="J15" s="137"/>
      <c r="K15" s="137"/>
    </row>
    <row r="16" spans="1:11" s="15" customFormat="1" ht="15.75" x14ac:dyDescent="0.25">
      <c r="A16" s="22"/>
      <c r="B16" s="156" t="s">
        <v>275</v>
      </c>
      <c r="C16" s="157"/>
      <c r="D16" s="157"/>
      <c r="E16" s="157"/>
      <c r="F16" s="157"/>
      <c r="G16" s="157"/>
      <c r="H16" s="157"/>
      <c r="I16" s="157"/>
      <c r="J16" s="157"/>
      <c r="K16" s="157"/>
    </row>
    <row r="17" spans="1:11" s="15" customFormat="1" ht="15.75" x14ac:dyDescent="0.25">
      <c r="A17" s="22"/>
      <c r="B17" s="137" t="s">
        <v>192</v>
      </c>
      <c r="C17" s="137"/>
      <c r="D17" s="137"/>
      <c r="E17" s="137"/>
      <c r="F17" s="137"/>
      <c r="G17" s="137"/>
      <c r="H17" s="137"/>
      <c r="I17" s="137"/>
      <c r="J17" s="137"/>
      <c r="K17" s="137"/>
    </row>
    <row r="18" spans="1:11" s="15" customFormat="1" ht="15.75" x14ac:dyDescent="0.25">
      <c r="A18" s="22"/>
      <c r="B18" s="28"/>
      <c r="C18" s="28"/>
      <c r="D18" s="22"/>
      <c r="E18" s="24"/>
      <c r="F18" s="24"/>
      <c r="G18" s="25"/>
      <c r="H18" s="21"/>
      <c r="I18" s="26"/>
      <c r="J18" s="25"/>
      <c r="K18" s="26"/>
    </row>
    <row r="19" spans="1:11" s="15" customFormat="1" ht="30" customHeight="1" x14ac:dyDescent="0.25">
      <c r="A19" s="29"/>
      <c r="B19" s="128" t="s">
        <v>246</v>
      </c>
      <c r="C19" s="129"/>
      <c r="D19" s="129"/>
      <c r="E19" s="115" t="s">
        <v>276</v>
      </c>
      <c r="F19" s="115"/>
      <c r="G19" s="115"/>
      <c r="H19" s="115"/>
      <c r="I19" s="115"/>
      <c r="J19" s="115"/>
      <c r="K19" s="115"/>
    </row>
    <row r="20" spans="1:11" s="15" customFormat="1" ht="30.75" customHeight="1" x14ac:dyDescent="0.25">
      <c r="A20" s="29"/>
      <c r="B20" s="128" t="s">
        <v>247</v>
      </c>
      <c r="C20" s="129"/>
      <c r="D20" s="129"/>
      <c r="E20" s="115" t="s">
        <v>277</v>
      </c>
      <c r="F20" s="115"/>
      <c r="G20" s="115"/>
      <c r="H20" s="115"/>
      <c r="I20" s="115"/>
      <c r="J20" s="115"/>
      <c r="K20" s="115"/>
    </row>
    <row r="21" spans="1:11" s="15" customFormat="1" ht="100.5" customHeight="1" x14ac:dyDescent="0.25">
      <c r="A21" s="29"/>
      <c r="B21" s="128" t="s">
        <v>248</v>
      </c>
      <c r="C21" s="129"/>
      <c r="D21" s="129"/>
      <c r="E21" s="115" t="s">
        <v>281</v>
      </c>
      <c r="F21" s="115"/>
      <c r="G21" s="115"/>
      <c r="H21" s="115"/>
      <c r="I21" s="115"/>
      <c r="J21" s="115"/>
      <c r="K21" s="115"/>
    </row>
    <row r="22" spans="1:11" s="15" customFormat="1" ht="18.75" customHeight="1" x14ac:dyDescent="0.25">
      <c r="A22" s="29"/>
      <c r="B22" s="128" t="s">
        <v>193</v>
      </c>
      <c r="C22" s="129"/>
      <c r="D22" s="129"/>
      <c r="E22" s="115">
        <v>37068366923</v>
      </c>
      <c r="F22" s="115"/>
      <c r="G22" s="115"/>
      <c r="H22" s="115"/>
      <c r="I22" s="115"/>
      <c r="J22" s="115"/>
      <c r="K22" s="115"/>
    </row>
    <row r="23" spans="1:11" s="15" customFormat="1" ht="19.5" customHeight="1" x14ac:dyDescent="0.25">
      <c r="A23" s="29"/>
      <c r="B23" s="128" t="s">
        <v>194</v>
      </c>
      <c r="C23" s="129"/>
      <c r="D23" s="129"/>
      <c r="E23" s="115" t="s">
        <v>129</v>
      </c>
      <c r="F23" s="115"/>
      <c r="G23" s="115"/>
      <c r="H23" s="115"/>
      <c r="I23" s="115"/>
      <c r="J23" s="115"/>
      <c r="K23" s="115"/>
    </row>
    <row r="24" spans="1:11" s="15" customFormat="1" ht="16.5" customHeight="1" x14ac:dyDescent="0.25">
      <c r="A24" s="29"/>
      <c r="B24" s="128" t="s">
        <v>195</v>
      </c>
      <c r="C24" s="129"/>
      <c r="D24" s="129"/>
      <c r="E24" s="132" t="s">
        <v>278</v>
      </c>
      <c r="F24" s="115"/>
      <c r="G24" s="115"/>
      <c r="H24" s="115"/>
      <c r="I24" s="115"/>
      <c r="J24" s="115"/>
      <c r="K24" s="115"/>
    </row>
    <row r="25" spans="1:11" s="15" customFormat="1" ht="17.25" customHeight="1" x14ac:dyDescent="0.25">
      <c r="A25" s="29"/>
      <c r="B25" s="128" t="s">
        <v>196</v>
      </c>
      <c r="C25" s="129"/>
      <c r="D25" s="129"/>
      <c r="E25" s="115" t="s">
        <v>279</v>
      </c>
      <c r="F25" s="115"/>
      <c r="G25" s="115"/>
      <c r="H25" s="115"/>
      <c r="I25" s="115"/>
      <c r="J25" s="115"/>
      <c r="K25" s="115"/>
    </row>
    <row r="26" spans="1:11" s="15" customFormat="1" ht="28.5" customHeight="1" x14ac:dyDescent="0.25">
      <c r="A26" s="29"/>
      <c r="B26" s="133" t="s">
        <v>249</v>
      </c>
      <c r="C26" s="133"/>
      <c r="D26" s="133"/>
      <c r="E26" s="116"/>
      <c r="F26" s="116"/>
      <c r="G26" s="116"/>
      <c r="H26" s="116"/>
      <c r="I26" s="116"/>
      <c r="J26" s="116"/>
      <c r="K26" s="116"/>
    </row>
    <row r="27" spans="1:11" s="15" customFormat="1" ht="17.25" customHeight="1" x14ac:dyDescent="0.25">
      <c r="A27" s="29"/>
      <c r="B27" s="128" t="s">
        <v>250</v>
      </c>
      <c r="C27" s="129"/>
      <c r="D27" s="129"/>
      <c r="E27" s="115" t="s">
        <v>280</v>
      </c>
      <c r="F27" s="115"/>
      <c r="G27" s="115"/>
      <c r="H27" s="115"/>
      <c r="I27" s="115"/>
      <c r="J27" s="115"/>
      <c r="K27" s="115"/>
    </row>
    <row r="28" spans="1:11" s="15" customFormat="1" ht="17.25" customHeight="1" x14ac:dyDescent="0.25">
      <c r="A28" s="29"/>
      <c r="B28" s="128" t="s">
        <v>251</v>
      </c>
      <c r="C28" s="129"/>
      <c r="D28" s="129"/>
      <c r="E28" s="115"/>
      <c r="F28" s="115"/>
      <c r="G28" s="115"/>
      <c r="H28" s="115"/>
      <c r="I28" s="115"/>
      <c r="J28" s="115"/>
      <c r="K28" s="115"/>
    </row>
    <row r="29" spans="1:11" s="15" customFormat="1" ht="30" customHeight="1" x14ac:dyDescent="0.25">
      <c r="A29" s="29"/>
      <c r="B29" s="128" t="s">
        <v>252</v>
      </c>
      <c r="C29" s="129"/>
      <c r="D29" s="129"/>
      <c r="E29" s="115"/>
      <c r="F29" s="115"/>
      <c r="G29" s="115"/>
      <c r="H29" s="115"/>
      <c r="I29" s="115"/>
      <c r="J29" s="115"/>
      <c r="K29" s="115"/>
    </row>
    <row r="30" spans="1:11" s="15" customFormat="1" x14ac:dyDescent="0.25">
      <c r="A30" s="22"/>
      <c r="B30" s="21"/>
      <c r="C30" s="21"/>
      <c r="D30" s="21"/>
      <c r="E30" s="21"/>
      <c r="F30" s="21"/>
      <c r="G30" s="21"/>
      <c r="H30" s="21"/>
      <c r="I30" s="21"/>
      <c r="J30" s="21"/>
      <c r="K30" s="21"/>
    </row>
    <row r="31" spans="1:11" s="15" customFormat="1" ht="15.75" customHeight="1" x14ac:dyDescent="0.25">
      <c r="A31" s="130" t="s">
        <v>197</v>
      </c>
      <c r="B31" s="130"/>
      <c r="C31" s="130"/>
      <c r="D31" s="130"/>
      <c r="E31" s="130"/>
      <c r="F31" s="130"/>
      <c r="G31" s="130"/>
      <c r="H31" s="130"/>
      <c r="I31" s="130"/>
      <c r="J31" s="130"/>
      <c r="K31" s="130"/>
    </row>
    <row r="32" spans="1:11" s="15" customFormat="1" ht="15.75" customHeight="1" x14ac:dyDescent="0.25">
      <c r="A32" s="130" t="s">
        <v>202</v>
      </c>
      <c r="B32" s="130"/>
      <c r="C32" s="130"/>
      <c r="D32" s="130"/>
      <c r="E32" s="130"/>
      <c r="F32" s="130"/>
      <c r="G32" s="130"/>
      <c r="H32" s="130"/>
      <c r="I32" s="130"/>
      <c r="J32" s="130"/>
      <c r="K32" s="130"/>
    </row>
    <row r="33" spans="1:11" s="15" customFormat="1" ht="15.75" customHeight="1" x14ac:dyDescent="0.25">
      <c r="A33" s="130" t="s">
        <v>203</v>
      </c>
      <c r="B33" s="130"/>
      <c r="C33" s="130"/>
      <c r="D33" s="130"/>
      <c r="E33" s="130"/>
      <c r="F33" s="130"/>
      <c r="G33" s="130"/>
      <c r="H33" s="130"/>
      <c r="I33" s="130"/>
      <c r="J33" s="130"/>
      <c r="K33" s="130"/>
    </row>
    <row r="34" spans="1:11" s="15" customFormat="1" ht="15.75" customHeight="1" x14ac:dyDescent="0.25">
      <c r="A34" s="130" t="s">
        <v>204</v>
      </c>
      <c r="B34" s="130"/>
      <c r="C34" s="130"/>
      <c r="D34" s="130"/>
      <c r="E34" s="130"/>
      <c r="F34" s="130"/>
      <c r="G34" s="130"/>
      <c r="H34" s="130"/>
      <c r="I34" s="130"/>
      <c r="J34" s="130"/>
      <c r="K34" s="130"/>
    </row>
    <row r="35" spans="1:11" s="17" customFormat="1" ht="32.25" customHeight="1" x14ac:dyDescent="0.25">
      <c r="A35" s="131" t="s">
        <v>254</v>
      </c>
      <c r="B35" s="131"/>
      <c r="C35" s="131"/>
      <c r="D35" s="131"/>
      <c r="E35" s="131"/>
      <c r="F35" s="131"/>
      <c r="G35" s="131"/>
      <c r="H35" s="131"/>
      <c r="I35" s="131"/>
      <c r="J35" s="131"/>
      <c r="K35" s="131"/>
    </row>
    <row r="36" spans="1:11" s="15" customFormat="1" x14ac:dyDescent="0.25">
      <c r="A36" s="126"/>
      <c r="B36" s="126"/>
      <c r="C36" s="126"/>
      <c r="D36" s="126"/>
      <c r="E36" s="126"/>
      <c r="F36" s="126"/>
      <c r="G36" s="126"/>
      <c r="H36" s="126"/>
      <c r="I36" s="126"/>
      <c r="J36" s="126"/>
      <c r="K36" s="126"/>
    </row>
    <row r="37" spans="1:11" s="15" customFormat="1" ht="118.5" customHeight="1" x14ac:dyDescent="0.25">
      <c r="A37" s="160" t="s">
        <v>272</v>
      </c>
      <c r="B37" s="160"/>
      <c r="C37" s="160"/>
      <c r="D37" s="160"/>
      <c r="E37" s="160"/>
      <c r="F37" s="160"/>
      <c r="G37" s="160"/>
      <c r="H37" s="160"/>
      <c r="I37" s="160"/>
      <c r="J37" s="160"/>
      <c r="K37" s="160"/>
    </row>
    <row r="38" spans="1:11" s="15" customFormat="1" ht="15.75" customHeight="1" x14ac:dyDescent="0.25">
      <c r="A38" s="126"/>
      <c r="B38" s="126"/>
      <c r="C38" s="126"/>
      <c r="D38" s="126"/>
      <c r="E38" s="126"/>
      <c r="F38" s="126"/>
      <c r="G38" s="126"/>
      <c r="H38" s="126"/>
      <c r="I38" s="126"/>
      <c r="J38" s="126"/>
      <c r="K38" s="126"/>
    </row>
    <row r="39" spans="1:11" s="18" customFormat="1" ht="15.75" customHeight="1" x14ac:dyDescent="0.25">
      <c r="A39" s="127" t="s">
        <v>213</v>
      </c>
      <c r="B39" s="127"/>
      <c r="C39" s="127"/>
      <c r="D39" s="127"/>
      <c r="E39" s="127"/>
      <c r="F39" s="127"/>
      <c r="G39" s="127"/>
      <c r="H39" s="127"/>
      <c r="I39" s="127"/>
      <c r="J39" s="127"/>
      <c r="K39" s="127"/>
    </row>
    <row r="40" spans="1:11" ht="15" customHeight="1" x14ac:dyDescent="0.25">
      <c r="A40" s="6"/>
      <c r="B40" s="6"/>
      <c r="C40" s="6"/>
      <c r="D40" s="6"/>
      <c r="E40" s="6"/>
      <c r="F40" s="6"/>
      <c r="G40" s="6"/>
      <c r="H40" s="6"/>
      <c r="I40" s="6"/>
      <c r="J40" s="6"/>
      <c r="K40" s="6"/>
    </row>
    <row r="41" spans="1:11" ht="15" customHeight="1" x14ac:dyDescent="0.25">
      <c r="A41" s="134" t="s">
        <v>268</v>
      </c>
      <c r="B41" s="134"/>
      <c r="C41" s="134"/>
      <c r="D41" s="134"/>
      <c r="E41" s="134"/>
      <c r="F41" s="134"/>
      <c r="G41" s="134"/>
      <c r="H41" s="134"/>
      <c r="I41" s="134"/>
      <c r="J41" s="134"/>
      <c r="K41" s="134"/>
    </row>
    <row r="42" spans="1:11" ht="20.25" customHeight="1" x14ac:dyDescent="0.25">
      <c r="A42" s="124" t="s">
        <v>206</v>
      </c>
      <c r="B42" s="124"/>
      <c r="C42" s="124"/>
      <c r="D42" s="124"/>
      <c r="E42" s="124"/>
      <c r="F42" s="124"/>
      <c r="G42" s="124"/>
      <c r="H42" s="124"/>
      <c r="I42" s="124"/>
      <c r="J42" s="124"/>
      <c r="K42" s="124"/>
    </row>
    <row r="43" spans="1:11" ht="15.75" x14ac:dyDescent="0.25">
      <c r="A43" s="125" t="s">
        <v>37</v>
      </c>
      <c r="B43" s="125"/>
      <c r="C43" s="125"/>
      <c r="D43" s="125"/>
      <c r="E43" s="125"/>
      <c r="F43" s="125"/>
      <c r="G43" s="125"/>
      <c r="H43" s="125"/>
      <c r="I43" s="125"/>
      <c r="J43" s="125"/>
      <c r="K43" s="125"/>
    </row>
    <row r="44" spans="1:11" ht="78.75" x14ac:dyDescent="0.25">
      <c r="A44" s="37" t="s">
        <v>0</v>
      </c>
      <c r="B44" s="38" t="s">
        <v>1</v>
      </c>
      <c r="C44" s="38" t="s">
        <v>2</v>
      </c>
      <c r="D44" s="38" t="s">
        <v>3</v>
      </c>
      <c r="E44" s="38" t="s">
        <v>4</v>
      </c>
      <c r="F44" s="38" t="s">
        <v>5</v>
      </c>
      <c r="G44" s="38" t="s">
        <v>6</v>
      </c>
      <c r="H44" s="38" t="s">
        <v>7</v>
      </c>
      <c r="I44" s="38" t="s">
        <v>158</v>
      </c>
      <c r="J44" s="38" t="s">
        <v>214</v>
      </c>
      <c r="K44" s="38" t="s">
        <v>215</v>
      </c>
    </row>
    <row r="45" spans="1:11" x14ac:dyDescent="0.25">
      <c r="A45" s="36">
        <v>1</v>
      </c>
      <c r="B45" s="36">
        <v>2</v>
      </c>
      <c r="C45" s="36">
        <v>3</v>
      </c>
      <c r="D45" s="36">
        <v>4</v>
      </c>
      <c r="E45" s="36">
        <v>5</v>
      </c>
      <c r="F45" s="36">
        <v>6</v>
      </c>
      <c r="G45" s="36">
        <v>7</v>
      </c>
      <c r="H45" s="36">
        <v>8</v>
      </c>
      <c r="I45" s="36">
        <v>9</v>
      </c>
      <c r="J45" s="36">
        <v>10</v>
      </c>
      <c r="K45" s="36">
        <v>11</v>
      </c>
    </row>
    <row r="46" spans="1:11" ht="23.25" customHeight="1" x14ac:dyDescent="0.25">
      <c r="A46" s="3">
        <v>1</v>
      </c>
      <c r="B46" s="10" t="s">
        <v>9</v>
      </c>
      <c r="C46" s="3" t="s">
        <v>10</v>
      </c>
      <c r="D46" s="3" t="s">
        <v>11</v>
      </c>
      <c r="E46" s="3" t="s">
        <v>12</v>
      </c>
      <c r="F46" s="3" t="s">
        <v>13</v>
      </c>
      <c r="G46" s="3">
        <v>1</v>
      </c>
      <c r="H46" s="3">
        <v>1</v>
      </c>
      <c r="I46" s="3" t="s">
        <v>178</v>
      </c>
      <c r="J46" s="60">
        <v>19</v>
      </c>
      <c r="K46" s="39">
        <f>J46*1.21</f>
        <v>22.99</v>
      </c>
    </row>
    <row r="47" spans="1:11" ht="20.25" customHeight="1" x14ac:dyDescent="0.25">
      <c r="A47" s="3">
        <v>2</v>
      </c>
      <c r="B47" s="10" t="s">
        <v>9</v>
      </c>
      <c r="C47" s="3" t="s">
        <v>10</v>
      </c>
      <c r="D47" s="3" t="s">
        <v>11</v>
      </c>
      <c r="E47" s="3" t="s">
        <v>12</v>
      </c>
      <c r="F47" s="3" t="s">
        <v>13</v>
      </c>
      <c r="G47" s="3">
        <v>1</v>
      </c>
      <c r="H47" s="3">
        <v>1</v>
      </c>
      <c r="I47" s="3" t="s">
        <v>178</v>
      </c>
      <c r="J47" s="60">
        <v>19</v>
      </c>
      <c r="K47" s="39">
        <f t="shared" ref="K47:K75" si="0">J47*1.21</f>
        <v>22.99</v>
      </c>
    </row>
    <row r="48" spans="1:11" ht="24" customHeight="1" x14ac:dyDescent="0.25">
      <c r="A48" s="3">
        <v>3</v>
      </c>
      <c r="B48" s="10" t="s">
        <v>9</v>
      </c>
      <c r="C48" s="3" t="s">
        <v>10</v>
      </c>
      <c r="D48" s="3" t="s">
        <v>11</v>
      </c>
      <c r="E48" s="3" t="s">
        <v>12</v>
      </c>
      <c r="F48" s="3" t="s">
        <v>13</v>
      </c>
      <c r="G48" s="3">
        <v>1</v>
      </c>
      <c r="H48" s="3">
        <v>1</v>
      </c>
      <c r="I48" s="3" t="s">
        <v>178</v>
      </c>
      <c r="J48" s="60">
        <v>19</v>
      </c>
      <c r="K48" s="39">
        <f t="shared" si="0"/>
        <v>22.99</v>
      </c>
    </row>
    <row r="49" spans="1:11" ht="24.75" customHeight="1" x14ac:dyDescent="0.25">
      <c r="A49" s="3">
        <v>4</v>
      </c>
      <c r="B49" s="10" t="s">
        <v>9</v>
      </c>
      <c r="C49" s="3" t="s">
        <v>10</v>
      </c>
      <c r="D49" s="3" t="s">
        <v>11</v>
      </c>
      <c r="E49" s="3" t="s">
        <v>12</v>
      </c>
      <c r="F49" s="3" t="s">
        <v>13</v>
      </c>
      <c r="G49" s="3">
        <v>1</v>
      </c>
      <c r="H49" s="3">
        <v>1</v>
      </c>
      <c r="I49" s="3" t="s">
        <v>178</v>
      </c>
      <c r="J49" s="60">
        <v>19</v>
      </c>
      <c r="K49" s="39">
        <f t="shared" si="0"/>
        <v>22.99</v>
      </c>
    </row>
    <row r="50" spans="1:11" ht="21" customHeight="1" x14ac:dyDescent="0.25">
      <c r="A50" s="3">
        <v>5</v>
      </c>
      <c r="B50" s="10" t="s">
        <v>9</v>
      </c>
      <c r="C50" s="3" t="s">
        <v>10</v>
      </c>
      <c r="D50" s="3" t="s">
        <v>14</v>
      </c>
      <c r="E50" s="3" t="s">
        <v>12</v>
      </c>
      <c r="F50" s="3" t="s">
        <v>13</v>
      </c>
      <c r="G50" s="3">
        <v>1</v>
      </c>
      <c r="H50" s="3">
        <v>1</v>
      </c>
      <c r="I50" s="3" t="s">
        <v>178</v>
      </c>
      <c r="J50" s="60">
        <v>19</v>
      </c>
      <c r="K50" s="39">
        <f t="shared" si="0"/>
        <v>22.99</v>
      </c>
    </row>
    <row r="51" spans="1:11" ht="19.5" customHeight="1" x14ac:dyDescent="0.25">
      <c r="A51" s="3">
        <v>6</v>
      </c>
      <c r="B51" s="10" t="s">
        <v>9</v>
      </c>
      <c r="C51" s="3" t="s">
        <v>10</v>
      </c>
      <c r="D51" s="3" t="s">
        <v>15</v>
      </c>
      <c r="E51" s="3" t="s">
        <v>12</v>
      </c>
      <c r="F51" s="3" t="s">
        <v>13</v>
      </c>
      <c r="G51" s="3">
        <v>1</v>
      </c>
      <c r="H51" s="3">
        <v>1</v>
      </c>
      <c r="I51" s="3" t="s">
        <v>178</v>
      </c>
      <c r="J51" s="60">
        <v>19</v>
      </c>
      <c r="K51" s="39">
        <f t="shared" si="0"/>
        <v>22.99</v>
      </c>
    </row>
    <row r="52" spans="1:11" ht="26.25" customHeight="1" x14ac:dyDescent="0.25">
      <c r="A52" s="3">
        <v>7</v>
      </c>
      <c r="B52" s="10" t="s">
        <v>9</v>
      </c>
      <c r="C52" s="3" t="s">
        <v>10</v>
      </c>
      <c r="D52" s="3" t="s">
        <v>16</v>
      </c>
      <c r="E52" s="3" t="s">
        <v>12</v>
      </c>
      <c r="F52" s="3" t="s">
        <v>13</v>
      </c>
      <c r="G52" s="3">
        <v>1</v>
      </c>
      <c r="H52" s="3">
        <v>1</v>
      </c>
      <c r="I52" s="3" t="s">
        <v>178</v>
      </c>
      <c r="J52" s="60">
        <v>19</v>
      </c>
      <c r="K52" s="39">
        <f t="shared" si="0"/>
        <v>22.99</v>
      </c>
    </row>
    <row r="53" spans="1:11" ht="24" customHeight="1" x14ac:dyDescent="0.25">
      <c r="A53" s="3">
        <v>8</v>
      </c>
      <c r="B53" s="10" t="s">
        <v>9</v>
      </c>
      <c r="C53" s="3" t="s">
        <v>10</v>
      </c>
      <c r="D53" s="3" t="s">
        <v>16</v>
      </c>
      <c r="E53" s="3" t="s">
        <v>12</v>
      </c>
      <c r="F53" s="3" t="s">
        <v>13</v>
      </c>
      <c r="G53" s="3">
        <v>1</v>
      </c>
      <c r="H53" s="3">
        <v>1</v>
      </c>
      <c r="I53" s="3" t="s">
        <v>178</v>
      </c>
      <c r="J53" s="60">
        <v>19</v>
      </c>
      <c r="K53" s="39">
        <f t="shared" si="0"/>
        <v>22.99</v>
      </c>
    </row>
    <row r="54" spans="1:11" ht="22.5" customHeight="1" x14ac:dyDescent="0.25">
      <c r="A54" s="3">
        <v>9</v>
      </c>
      <c r="B54" s="10" t="s">
        <v>9</v>
      </c>
      <c r="C54" s="3" t="s">
        <v>10</v>
      </c>
      <c r="D54" s="3" t="s">
        <v>16</v>
      </c>
      <c r="E54" s="3" t="s">
        <v>12</v>
      </c>
      <c r="F54" s="3" t="s">
        <v>13</v>
      </c>
      <c r="G54" s="3">
        <v>1</v>
      </c>
      <c r="H54" s="3">
        <v>1</v>
      </c>
      <c r="I54" s="3" t="s">
        <v>178</v>
      </c>
      <c r="J54" s="60">
        <v>19</v>
      </c>
      <c r="K54" s="39">
        <f t="shared" si="0"/>
        <v>22.99</v>
      </c>
    </row>
    <row r="55" spans="1:11" ht="23.25" customHeight="1" x14ac:dyDescent="0.25">
      <c r="A55" s="3">
        <v>10</v>
      </c>
      <c r="B55" s="10" t="s">
        <v>9</v>
      </c>
      <c r="C55" s="3" t="s">
        <v>10</v>
      </c>
      <c r="D55" s="3" t="s">
        <v>16</v>
      </c>
      <c r="E55" s="3" t="s">
        <v>12</v>
      </c>
      <c r="F55" s="3" t="s">
        <v>13</v>
      </c>
      <c r="G55" s="3">
        <v>1</v>
      </c>
      <c r="H55" s="3">
        <v>1</v>
      </c>
      <c r="I55" s="3" t="s">
        <v>178</v>
      </c>
      <c r="J55" s="60">
        <v>19</v>
      </c>
      <c r="K55" s="39">
        <f t="shared" si="0"/>
        <v>22.99</v>
      </c>
    </row>
    <row r="56" spans="1:11" ht="20.25" customHeight="1" x14ac:dyDescent="0.25">
      <c r="A56" s="3">
        <v>11</v>
      </c>
      <c r="B56" s="10" t="s">
        <v>17</v>
      </c>
      <c r="C56" s="3" t="s">
        <v>18</v>
      </c>
      <c r="D56" s="3" t="s">
        <v>19</v>
      </c>
      <c r="E56" s="3" t="s">
        <v>20</v>
      </c>
      <c r="F56" s="3" t="s">
        <v>13</v>
      </c>
      <c r="G56" s="3">
        <v>1</v>
      </c>
      <c r="H56" s="3">
        <v>1</v>
      </c>
      <c r="I56" s="3" t="s">
        <v>178</v>
      </c>
      <c r="J56" s="60">
        <v>19</v>
      </c>
      <c r="K56" s="39">
        <f t="shared" si="0"/>
        <v>22.99</v>
      </c>
    </row>
    <row r="57" spans="1:11" ht="24.75" customHeight="1" x14ac:dyDescent="0.25">
      <c r="A57" s="3">
        <v>12</v>
      </c>
      <c r="B57" s="10" t="s">
        <v>17</v>
      </c>
      <c r="C57" s="3" t="s">
        <v>21</v>
      </c>
      <c r="D57" s="3" t="s">
        <v>19</v>
      </c>
      <c r="E57" s="3" t="s">
        <v>22</v>
      </c>
      <c r="F57" s="3" t="s">
        <v>22</v>
      </c>
      <c r="G57" s="3">
        <v>1</v>
      </c>
      <c r="H57" s="3">
        <v>1</v>
      </c>
      <c r="I57" s="3" t="s">
        <v>178</v>
      </c>
      <c r="J57" s="60">
        <v>19</v>
      </c>
      <c r="K57" s="39">
        <f t="shared" si="0"/>
        <v>22.99</v>
      </c>
    </row>
    <row r="58" spans="1:11" ht="21" customHeight="1" x14ac:dyDescent="0.25">
      <c r="A58" s="3">
        <v>13</v>
      </c>
      <c r="B58" s="10" t="s">
        <v>17</v>
      </c>
      <c r="C58" s="3" t="s">
        <v>21</v>
      </c>
      <c r="D58" s="3" t="s">
        <v>19</v>
      </c>
      <c r="E58" s="3" t="s">
        <v>22</v>
      </c>
      <c r="F58" s="3" t="s">
        <v>22</v>
      </c>
      <c r="G58" s="3">
        <v>1</v>
      </c>
      <c r="H58" s="3">
        <v>1</v>
      </c>
      <c r="I58" s="3" t="s">
        <v>178</v>
      </c>
      <c r="J58" s="60">
        <v>19</v>
      </c>
      <c r="K58" s="39">
        <f t="shared" si="0"/>
        <v>22.99</v>
      </c>
    </row>
    <row r="59" spans="1:11" ht="27" customHeight="1" x14ac:dyDescent="0.25">
      <c r="A59" s="3">
        <v>14</v>
      </c>
      <c r="B59" s="10" t="s">
        <v>17</v>
      </c>
      <c r="C59" s="3" t="s">
        <v>21</v>
      </c>
      <c r="D59" s="3" t="s">
        <v>19</v>
      </c>
      <c r="E59" s="3" t="s">
        <v>23</v>
      </c>
      <c r="F59" s="3" t="s">
        <v>24</v>
      </c>
      <c r="G59" s="3">
        <v>1</v>
      </c>
      <c r="H59" s="3">
        <v>1</v>
      </c>
      <c r="I59" s="3" t="s">
        <v>178</v>
      </c>
      <c r="J59" s="60">
        <v>19</v>
      </c>
      <c r="K59" s="39">
        <f t="shared" si="0"/>
        <v>22.99</v>
      </c>
    </row>
    <row r="60" spans="1:11" ht="24" customHeight="1" x14ac:dyDescent="0.25">
      <c r="A60" s="3">
        <v>15</v>
      </c>
      <c r="B60" s="10" t="s">
        <v>17</v>
      </c>
      <c r="C60" s="3" t="s">
        <v>21</v>
      </c>
      <c r="D60" s="3" t="s">
        <v>19</v>
      </c>
      <c r="E60" s="3" t="s">
        <v>20</v>
      </c>
      <c r="F60" s="3" t="s">
        <v>13</v>
      </c>
      <c r="G60" s="3">
        <v>1</v>
      </c>
      <c r="H60" s="3">
        <v>1</v>
      </c>
      <c r="I60" s="3" t="s">
        <v>178</v>
      </c>
      <c r="J60" s="60">
        <v>19</v>
      </c>
      <c r="K60" s="39">
        <f t="shared" si="0"/>
        <v>22.99</v>
      </c>
    </row>
    <row r="61" spans="1:11" ht="20.25" customHeight="1" x14ac:dyDescent="0.25">
      <c r="A61" s="3">
        <v>16</v>
      </c>
      <c r="B61" s="10" t="s">
        <v>17</v>
      </c>
      <c r="C61" s="3" t="s">
        <v>21</v>
      </c>
      <c r="D61" s="3" t="s">
        <v>19</v>
      </c>
      <c r="E61" s="3" t="s">
        <v>20</v>
      </c>
      <c r="F61" s="3" t="s">
        <v>13</v>
      </c>
      <c r="G61" s="3">
        <v>1</v>
      </c>
      <c r="H61" s="3">
        <v>1</v>
      </c>
      <c r="I61" s="3" t="s">
        <v>178</v>
      </c>
      <c r="J61" s="60">
        <v>19</v>
      </c>
      <c r="K61" s="39">
        <f t="shared" si="0"/>
        <v>22.99</v>
      </c>
    </row>
    <row r="62" spans="1:11" ht="21.75" customHeight="1" x14ac:dyDescent="0.25">
      <c r="A62" s="3">
        <v>17</v>
      </c>
      <c r="B62" s="10" t="s">
        <v>17</v>
      </c>
      <c r="C62" s="3" t="s">
        <v>21</v>
      </c>
      <c r="D62" s="3" t="s">
        <v>19</v>
      </c>
      <c r="E62" s="3" t="s">
        <v>25</v>
      </c>
      <c r="F62" s="3" t="s">
        <v>26</v>
      </c>
      <c r="G62" s="3">
        <v>1</v>
      </c>
      <c r="H62" s="3">
        <v>1</v>
      </c>
      <c r="I62" s="3" t="s">
        <v>178</v>
      </c>
      <c r="J62" s="60">
        <v>19</v>
      </c>
      <c r="K62" s="39">
        <f t="shared" si="0"/>
        <v>22.99</v>
      </c>
    </row>
    <row r="63" spans="1:11" ht="33.75" customHeight="1" x14ac:dyDescent="0.25">
      <c r="A63" s="3">
        <v>18</v>
      </c>
      <c r="B63" s="10" t="s">
        <v>27</v>
      </c>
      <c r="C63" s="3" t="s">
        <v>28</v>
      </c>
      <c r="D63" s="3" t="s">
        <v>19</v>
      </c>
      <c r="E63" s="3" t="s">
        <v>20</v>
      </c>
      <c r="F63" s="3" t="s">
        <v>13</v>
      </c>
      <c r="G63" s="3">
        <v>1</v>
      </c>
      <c r="H63" s="3">
        <v>1</v>
      </c>
      <c r="I63" s="3" t="s">
        <v>178</v>
      </c>
      <c r="J63" s="60">
        <v>19</v>
      </c>
      <c r="K63" s="39">
        <f t="shared" si="0"/>
        <v>22.99</v>
      </c>
    </row>
    <row r="64" spans="1:11" ht="30.75" customHeight="1" x14ac:dyDescent="0.25">
      <c r="A64" s="3">
        <v>19</v>
      </c>
      <c r="B64" s="10" t="s">
        <v>27</v>
      </c>
      <c r="C64" s="3" t="s">
        <v>28</v>
      </c>
      <c r="D64" s="3" t="s">
        <v>29</v>
      </c>
      <c r="E64" s="3" t="s">
        <v>30</v>
      </c>
      <c r="F64" s="3" t="s">
        <v>31</v>
      </c>
      <c r="G64" s="3">
        <v>1</v>
      </c>
      <c r="H64" s="3">
        <v>1</v>
      </c>
      <c r="I64" s="3" t="s">
        <v>178</v>
      </c>
      <c r="J64" s="60">
        <v>19</v>
      </c>
      <c r="K64" s="39">
        <f t="shared" si="0"/>
        <v>22.99</v>
      </c>
    </row>
    <row r="65" spans="1:11" ht="37.5" customHeight="1" x14ac:dyDescent="0.25">
      <c r="A65" s="3">
        <v>20</v>
      </c>
      <c r="B65" s="10" t="s">
        <v>27</v>
      </c>
      <c r="C65" s="3" t="s">
        <v>28</v>
      </c>
      <c r="D65" s="3" t="s">
        <v>32</v>
      </c>
      <c r="E65" s="3" t="s">
        <v>33</v>
      </c>
      <c r="F65" s="3" t="s">
        <v>34</v>
      </c>
      <c r="G65" s="3">
        <v>1</v>
      </c>
      <c r="H65" s="3">
        <v>1</v>
      </c>
      <c r="I65" s="3" t="s">
        <v>178</v>
      </c>
      <c r="J65" s="60">
        <v>19</v>
      </c>
      <c r="K65" s="39">
        <f t="shared" si="0"/>
        <v>22.99</v>
      </c>
    </row>
    <row r="66" spans="1:11" ht="33" customHeight="1" x14ac:dyDescent="0.25">
      <c r="A66" s="3">
        <v>21</v>
      </c>
      <c r="B66" s="10" t="s">
        <v>27</v>
      </c>
      <c r="C66" s="3" t="s">
        <v>28</v>
      </c>
      <c r="D66" s="3" t="s">
        <v>32</v>
      </c>
      <c r="E66" s="3" t="s">
        <v>35</v>
      </c>
      <c r="F66" s="3" t="s">
        <v>36</v>
      </c>
      <c r="G66" s="3">
        <v>1</v>
      </c>
      <c r="H66" s="3">
        <v>1</v>
      </c>
      <c r="I66" s="3" t="s">
        <v>178</v>
      </c>
      <c r="J66" s="60">
        <v>19</v>
      </c>
      <c r="K66" s="39">
        <f t="shared" si="0"/>
        <v>22.99</v>
      </c>
    </row>
    <row r="67" spans="1:11" ht="33" customHeight="1" x14ac:dyDescent="0.25">
      <c r="A67" s="3">
        <v>22</v>
      </c>
      <c r="B67" s="10" t="s">
        <v>27</v>
      </c>
      <c r="C67" s="3" t="s">
        <v>28</v>
      </c>
      <c r="D67" s="3" t="s">
        <v>32</v>
      </c>
      <c r="E67" s="3" t="s">
        <v>35</v>
      </c>
      <c r="F67" s="3" t="s">
        <v>36</v>
      </c>
      <c r="G67" s="3">
        <v>1</v>
      </c>
      <c r="H67" s="3">
        <v>1</v>
      </c>
      <c r="I67" s="3" t="s">
        <v>178</v>
      </c>
      <c r="J67" s="60">
        <v>19</v>
      </c>
      <c r="K67" s="39">
        <f t="shared" si="0"/>
        <v>22.99</v>
      </c>
    </row>
    <row r="68" spans="1:11" ht="15.75" customHeight="1" x14ac:dyDescent="0.25">
      <c r="A68" s="144" t="s">
        <v>38</v>
      </c>
      <c r="B68" s="145"/>
      <c r="C68" s="145"/>
      <c r="D68" s="145"/>
      <c r="E68" s="145"/>
      <c r="F68" s="145"/>
      <c r="G68" s="145"/>
      <c r="H68" s="145"/>
      <c r="I68" s="145"/>
      <c r="J68" s="146"/>
      <c r="K68" s="40"/>
    </row>
    <row r="69" spans="1:11" ht="35.25" customHeight="1" x14ac:dyDescent="0.25">
      <c r="A69" s="2">
        <v>23</v>
      </c>
      <c r="B69" s="9" t="s">
        <v>39</v>
      </c>
      <c r="C69" s="2" t="s">
        <v>40</v>
      </c>
      <c r="D69" s="2" t="s">
        <v>41</v>
      </c>
      <c r="E69" s="2" t="s">
        <v>12</v>
      </c>
      <c r="F69" s="2" t="s">
        <v>13</v>
      </c>
      <c r="G69" s="2">
        <v>1</v>
      </c>
      <c r="H69" s="2">
        <v>1</v>
      </c>
      <c r="I69" s="2" t="s">
        <v>178</v>
      </c>
      <c r="J69" s="60">
        <v>19</v>
      </c>
      <c r="K69" s="39">
        <f t="shared" si="0"/>
        <v>22.99</v>
      </c>
    </row>
    <row r="70" spans="1:11" ht="36" customHeight="1" x14ac:dyDescent="0.25">
      <c r="A70" s="2">
        <v>24</v>
      </c>
      <c r="B70" s="9" t="s">
        <v>42</v>
      </c>
      <c r="C70" s="2" t="s">
        <v>43</v>
      </c>
      <c r="D70" s="2" t="s">
        <v>41</v>
      </c>
      <c r="E70" s="2" t="s">
        <v>12</v>
      </c>
      <c r="F70" s="2" t="s">
        <v>13</v>
      </c>
      <c r="G70" s="2">
        <v>1</v>
      </c>
      <c r="H70" s="2">
        <v>1</v>
      </c>
      <c r="I70" s="2" t="s">
        <v>178</v>
      </c>
      <c r="J70" s="60">
        <v>19</v>
      </c>
      <c r="K70" s="39">
        <f t="shared" si="0"/>
        <v>22.99</v>
      </c>
    </row>
    <row r="71" spans="1:11" ht="33.75" customHeight="1" x14ac:dyDescent="0.25">
      <c r="A71" s="2">
        <v>25</v>
      </c>
      <c r="B71" s="9" t="s">
        <v>42</v>
      </c>
      <c r="C71" s="2" t="s">
        <v>43</v>
      </c>
      <c r="D71" s="2" t="s">
        <v>44</v>
      </c>
      <c r="E71" s="2" t="s">
        <v>22</v>
      </c>
      <c r="F71" s="2" t="s">
        <v>45</v>
      </c>
      <c r="G71" s="2">
        <v>1</v>
      </c>
      <c r="H71" s="2">
        <v>1</v>
      </c>
      <c r="I71" s="2" t="s">
        <v>178</v>
      </c>
      <c r="J71" s="60">
        <v>19</v>
      </c>
      <c r="K71" s="39">
        <f t="shared" si="0"/>
        <v>22.99</v>
      </c>
    </row>
    <row r="72" spans="1:11" ht="30.75" customHeight="1" x14ac:dyDescent="0.25">
      <c r="A72" s="2">
        <v>26</v>
      </c>
      <c r="B72" s="9" t="s">
        <v>42</v>
      </c>
      <c r="C72" s="2" t="s">
        <v>43</v>
      </c>
      <c r="D72" s="2" t="s">
        <v>46</v>
      </c>
      <c r="E72" s="2" t="s">
        <v>47</v>
      </c>
      <c r="F72" s="2" t="s">
        <v>48</v>
      </c>
      <c r="G72" s="2">
        <v>1</v>
      </c>
      <c r="H72" s="2">
        <v>1</v>
      </c>
      <c r="I72" s="2" t="s">
        <v>178</v>
      </c>
      <c r="J72" s="60">
        <v>19</v>
      </c>
      <c r="K72" s="39">
        <f t="shared" si="0"/>
        <v>22.99</v>
      </c>
    </row>
    <row r="73" spans="1:11" ht="30" x14ac:dyDescent="0.25">
      <c r="A73" s="2">
        <v>27</v>
      </c>
      <c r="B73" s="9" t="s">
        <v>42</v>
      </c>
      <c r="C73" s="2" t="s">
        <v>43</v>
      </c>
      <c r="D73" s="2" t="s">
        <v>49</v>
      </c>
      <c r="E73" s="2">
        <v>14</v>
      </c>
      <c r="F73" s="2" t="s">
        <v>50</v>
      </c>
      <c r="G73" s="2">
        <v>1</v>
      </c>
      <c r="H73" s="2">
        <v>1</v>
      </c>
      <c r="I73" s="2" t="s">
        <v>178</v>
      </c>
      <c r="J73" s="60">
        <v>35</v>
      </c>
      <c r="K73" s="39">
        <f t="shared" si="0"/>
        <v>42.35</v>
      </c>
    </row>
    <row r="74" spans="1:11" ht="30" x14ac:dyDescent="0.25">
      <c r="A74" s="2">
        <v>28</v>
      </c>
      <c r="B74" s="9" t="s">
        <v>42</v>
      </c>
      <c r="C74" s="2" t="s">
        <v>43</v>
      </c>
      <c r="D74" s="2" t="s">
        <v>41</v>
      </c>
      <c r="E74" s="2" t="s">
        <v>51</v>
      </c>
      <c r="F74" s="2" t="s">
        <v>23</v>
      </c>
      <c r="G74" s="2">
        <v>1</v>
      </c>
      <c r="H74" s="2">
        <v>1</v>
      </c>
      <c r="I74" s="2" t="s">
        <v>178</v>
      </c>
      <c r="J74" s="60">
        <v>19</v>
      </c>
      <c r="K74" s="39">
        <f t="shared" si="0"/>
        <v>22.99</v>
      </c>
    </row>
    <row r="75" spans="1:11" ht="30" x14ac:dyDescent="0.25">
      <c r="A75" s="2">
        <v>29</v>
      </c>
      <c r="B75" s="9" t="s">
        <v>52</v>
      </c>
      <c r="C75" s="2" t="s">
        <v>53</v>
      </c>
      <c r="D75" s="2" t="s">
        <v>54</v>
      </c>
      <c r="E75" s="2" t="s">
        <v>51</v>
      </c>
      <c r="F75" s="2" t="s">
        <v>23</v>
      </c>
      <c r="G75" s="2">
        <v>1</v>
      </c>
      <c r="H75" s="2">
        <v>1</v>
      </c>
      <c r="I75" s="2" t="s">
        <v>178</v>
      </c>
      <c r="J75" s="60">
        <v>19</v>
      </c>
      <c r="K75" s="39">
        <f t="shared" si="0"/>
        <v>22.99</v>
      </c>
    </row>
    <row r="76" spans="1:11" ht="18.75" customHeight="1" x14ac:dyDescent="0.25">
      <c r="A76" s="144" t="s">
        <v>55</v>
      </c>
      <c r="B76" s="145"/>
      <c r="C76" s="145"/>
      <c r="D76" s="145"/>
      <c r="E76" s="145"/>
      <c r="F76" s="145"/>
      <c r="G76" s="145"/>
      <c r="H76" s="145"/>
      <c r="I76" s="145"/>
      <c r="J76" s="145"/>
      <c r="K76" s="32"/>
    </row>
    <row r="77" spans="1:11" ht="22.5" customHeight="1" x14ac:dyDescent="0.25">
      <c r="A77" s="89">
        <v>30</v>
      </c>
      <c r="B77" s="90" t="s">
        <v>56</v>
      </c>
      <c r="C77" s="89" t="s">
        <v>57</v>
      </c>
      <c r="D77" s="3" t="s">
        <v>58</v>
      </c>
      <c r="E77" s="3" t="s">
        <v>20</v>
      </c>
      <c r="F77" s="3">
        <v>3</v>
      </c>
      <c r="G77" s="3"/>
      <c r="H77" s="3">
        <v>10</v>
      </c>
      <c r="I77" s="89" t="s">
        <v>178</v>
      </c>
      <c r="J77" s="107">
        <v>190</v>
      </c>
      <c r="K77" s="121">
        <f>J77*1.21</f>
        <v>229.9</v>
      </c>
    </row>
    <row r="78" spans="1:11" ht="23.25" customHeight="1" x14ac:dyDescent="0.25">
      <c r="A78" s="89"/>
      <c r="B78" s="90"/>
      <c r="C78" s="89"/>
      <c r="D78" s="3" t="s">
        <v>59</v>
      </c>
      <c r="E78" s="3" t="s">
        <v>60</v>
      </c>
      <c r="F78" s="3" t="s">
        <v>60</v>
      </c>
      <c r="G78" s="3">
        <v>3</v>
      </c>
      <c r="H78" s="3"/>
      <c r="I78" s="89"/>
      <c r="J78" s="107"/>
      <c r="K78" s="123"/>
    </row>
    <row r="79" spans="1:11" ht="20.25" customHeight="1" x14ac:dyDescent="0.25">
      <c r="A79" s="89">
        <v>31</v>
      </c>
      <c r="B79" s="90" t="s">
        <v>61</v>
      </c>
      <c r="C79" s="89" t="s">
        <v>62</v>
      </c>
      <c r="D79" s="3" t="s">
        <v>58</v>
      </c>
      <c r="E79" s="3" t="s">
        <v>20</v>
      </c>
      <c r="F79" s="3">
        <v>3</v>
      </c>
      <c r="G79" s="3"/>
      <c r="H79" s="3">
        <v>10</v>
      </c>
      <c r="I79" s="89" t="s">
        <v>178</v>
      </c>
      <c r="J79" s="107">
        <v>190</v>
      </c>
      <c r="K79" s="121">
        <f>J79*1.21</f>
        <v>229.9</v>
      </c>
    </row>
    <row r="80" spans="1:11" ht="23.25" customHeight="1" x14ac:dyDescent="0.25">
      <c r="A80" s="89"/>
      <c r="B80" s="90"/>
      <c r="C80" s="89"/>
      <c r="D80" s="3" t="s">
        <v>63</v>
      </c>
      <c r="E80" s="3" t="s">
        <v>25</v>
      </c>
      <c r="F80" s="3" t="s">
        <v>64</v>
      </c>
      <c r="G80" s="3">
        <v>1</v>
      </c>
      <c r="H80" s="3"/>
      <c r="I80" s="89"/>
      <c r="J80" s="107"/>
      <c r="K80" s="122"/>
    </row>
    <row r="81" spans="1:11" ht="23.25" customHeight="1" x14ac:dyDescent="0.25">
      <c r="A81" s="89"/>
      <c r="B81" s="90"/>
      <c r="C81" s="89"/>
      <c r="D81" s="3" t="s">
        <v>59</v>
      </c>
      <c r="E81" s="3" t="s">
        <v>60</v>
      </c>
      <c r="F81" s="3" t="s">
        <v>60</v>
      </c>
      <c r="G81" s="3">
        <v>3</v>
      </c>
      <c r="H81" s="3"/>
      <c r="I81" s="89"/>
      <c r="J81" s="107"/>
      <c r="K81" s="123"/>
    </row>
    <row r="82" spans="1:11" ht="23.25" customHeight="1" x14ac:dyDescent="0.25">
      <c r="A82" s="89">
        <v>32</v>
      </c>
      <c r="B82" s="90" t="s">
        <v>39</v>
      </c>
      <c r="C82" s="89" t="s">
        <v>65</v>
      </c>
      <c r="D82" s="3" t="s">
        <v>58</v>
      </c>
      <c r="E82" s="3" t="s">
        <v>20</v>
      </c>
      <c r="F82" s="3">
        <v>3</v>
      </c>
      <c r="G82" s="3"/>
      <c r="H82" s="3">
        <v>51</v>
      </c>
      <c r="I82" s="89" t="s">
        <v>178</v>
      </c>
      <c r="J82" s="107">
        <v>969</v>
      </c>
      <c r="K82" s="121">
        <f>J82*1.21</f>
        <v>1172.49</v>
      </c>
    </row>
    <row r="83" spans="1:11" ht="20.25" customHeight="1" x14ac:dyDescent="0.25">
      <c r="A83" s="89"/>
      <c r="B83" s="90"/>
      <c r="C83" s="89"/>
      <c r="D83" s="3" t="s">
        <v>63</v>
      </c>
      <c r="E83" s="3" t="s">
        <v>25</v>
      </c>
      <c r="F83" s="3" t="s">
        <v>64</v>
      </c>
      <c r="G83" s="3">
        <v>3</v>
      </c>
      <c r="H83" s="3"/>
      <c r="I83" s="89"/>
      <c r="J83" s="107"/>
      <c r="K83" s="122"/>
    </row>
    <row r="84" spans="1:11" ht="20.25" customHeight="1" x14ac:dyDescent="0.25">
      <c r="A84" s="89"/>
      <c r="B84" s="90"/>
      <c r="C84" s="89"/>
      <c r="D84" s="3" t="s">
        <v>66</v>
      </c>
      <c r="E84" s="3" t="s">
        <v>60</v>
      </c>
      <c r="F84" s="3" t="s">
        <v>60</v>
      </c>
      <c r="G84" s="3">
        <v>14</v>
      </c>
      <c r="H84" s="3"/>
      <c r="I84" s="89"/>
      <c r="J84" s="107"/>
      <c r="K84" s="123"/>
    </row>
    <row r="85" spans="1:11" ht="21.75" customHeight="1" x14ac:dyDescent="0.25">
      <c r="A85" s="89">
        <v>33</v>
      </c>
      <c r="B85" s="90" t="s">
        <v>67</v>
      </c>
      <c r="C85" s="89" t="s">
        <v>68</v>
      </c>
      <c r="D85" s="3" t="s">
        <v>69</v>
      </c>
      <c r="E85" s="3" t="s">
        <v>25</v>
      </c>
      <c r="F85" s="3" t="s">
        <v>24</v>
      </c>
      <c r="G85" s="3"/>
      <c r="H85" s="3">
        <v>26</v>
      </c>
      <c r="I85" s="89" t="s">
        <v>178</v>
      </c>
      <c r="J85" s="107">
        <v>608</v>
      </c>
      <c r="K85" s="121">
        <f>J85*1.21</f>
        <v>735.68</v>
      </c>
    </row>
    <row r="86" spans="1:11" ht="23.25" customHeight="1" x14ac:dyDescent="0.25">
      <c r="A86" s="89"/>
      <c r="B86" s="90"/>
      <c r="C86" s="89"/>
      <c r="D86" s="3" t="s">
        <v>70</v>
      </c>
      <c r="E86" s="3" t="s">
        <v>71</v>
      </c>
      <c r="F86" s="3" t="s">
        <v>72</v>
      </c>
      <c r="G86" s="3"/>
      <c r="H86" s="3">
        <v>6</v>
      </c>
      <c r="I86" s="89"/>
      <c r="J86" s="107"/>
      <c r="K86" s="122"/>
    </row>
    <row r="87" spans="1:11" ht="24.75" customHeight="1" x14ac:dyDescent="0.25">
      <c r="A87" s="89"/>
      <c r="B87" s="90"/>
      <c r="C87" s="89"/>
      <c r="D87" s="3" t="s">
        <v>73</v>
      </c>
      <c r="E87" s="3" t="s">
        <v>25</v>
      </c>
      <c r="F87" s="3" t="s">
        <v>24</v>
      </c>
      <c r="G87" s="3">
        <v>2</v>
      </c>
      <c r="H87" s="3"/>
      <c r="I87" s="89"/>
      <c r="J87" s="107"/>
      <c r="K87" s="122"/>
    </row>
    <row r="88" spans="1:11" ht="21" customHeight="1" x14ac:dyDescent="0.25">
      <c r="A88" s="89"/>
      <c r="B88" s="90"/>
      <c r="C88" s="89"/>
      <c r="D88" s="3" t="s">
        <v>74</v>
      </c>
      <c r="E88" s="3">
        <v>8</v>
      </c>
      <c r="F88" s="3">
        <v>9</v>
      </c>
      <c r="G88" s="3">
        <v>3</v>
      </c>
      <c r="H88" s="3"/>
      <c r="I88" s="89"/>
      <c r="J88" s="107"/>
      <c r="K88" s="122"/>
    </row>
    <row r="89" spans="1:11" ht="16.5" customHeight="1" x14ac:dyDescent="0.25">
      <c r="A89" s="89"/>
      <c r="B89" s="90"/>
      <c r="C89" s="89"/>
      <c r="D89" s="3" t="s">
        <v>75</v>
      </c>
      <c r="E89" s="3" t="s">
        <v>76</v>
      </c>
      <c r="F89" s="3">
        <v>12</v>
      </c>
      <c r="G89" s="3">
        <v>4</v>
      </c>
      <c r="H89" s="3"/>
      <c r="I89" s="89"/>
      <c r="J89" s="107"/>
      <c r="K89" s="122"/>
    </row>
    <row r="90" spans="1:11" ht="19.5" customHeight="1" x14ac:dyDescent="0.25">
      <c r="A90" s="89"/>
      <c r="B90" s="90"/>
      <c r="C90" s="89"/>
      <c r="D90" s="3" t="s">
        <v>77</v>
      </c>
      <c r="E90" s="3" t="s">
        <v>78</v>
      </c>
      <c r="F90" s="3">
        <v>13</v>
      </c>
      <c r="G90" s="3">
        <v>1</v>
      </c>
      <c r="H90" s="3"/>
      <c r="I90" s="89"/>
      <c r="J90" s="107"/>
      <c r="K90" s="123"/>
    </row>
    <row r="91" spans="1:11" ht="15.75" x14ac:dyDescent="0.25">
      <c r="A91" s="108" t="s">
        <v>79</v>
      </c>
      <c r="B91" s="108"/>
      <c r="C91" s="108"/>
      <c r="D91" s="108"/>
      <c r="E91" s="108"/>
      <c r="F91" s="108"/>
      <c r="G91" s="108"/>
      <c r="H91" s="108"/>
      <c r="I91" s="108"/>
      <c r="J91" s="108"/>
      <c r="K91" s="33"/>
    </row>
    <row r="92" spans="1:11" ht="24" customHeight="1" x14ac:dyDescent="0.25">
      <c r="A92" s="89">
        <v>34</v>
      </c>
      <c r="B92" s="90" t="s">
        <v>80</v>
      </c>
      <c r="C92" s="89" t="s">
        <v>81</v>
      </c>
      <c r="D92" s="3" t="s">
        <v>82</v>
      </c>
      <c r="E92" s="3" t="s">
        <v>78</v>
      </c>
      <c r="F92" s="3" t="s">
        <v>83</v>
      </c>
      <c r="G92" s="3">
        <v>2</v>
      </c>
      <c r="H92" s="3"/>
      <c r="I92" s="89" t="s">
        <v>178</v>
      </c>
      <c r="J92" s="107">
        <v>361</v>
      </c>
      <c r="K92" s="121">
        <f>J92*1.21</f>
        <v>436.81</v>
      </c>
    </row>
    <row r="93" spans="1:11" ht="21.75" customHeight="1" x14ac:dyDescent="0.25">
      <c r="A93" s="89"/>
      <c r="B93" s="90"/>
      <c r="C93" s="89"/>
      <c r="D93" s="3" t="s">
        <v>84</v>
      </c>
      <c r="E93" s="3" t="s">
        <v>76</v>
      </c>
      <c r="F93" s="3" t="s">
        <v>85</v>
      </c>
      <c r="G93" s="3">
        <v>1</v>
      </c>
      <c r="H93" s="3"/>
      <c r="I93" s="89"/>
      <c r="J93" s="107"/>
      <c r="K93" s="122"/>
    </row>
    <row r="94" spans="1:11" ht="33.75" customHeight="1" x14ac:dyDescent="0.25">
      <c r="A94" s="89"/>
      <c r="B94" s="90"/>
      <c r="C94" s="89"/>
      <c r="D94" s="3" t="s">
        <v>86</v>
      </c>
      <c r="E94" s="3" t="s">
        <v>25</v>
      </c>
      <c r="F94" s="3" t="s">
        <v>24</v>
      </c>
      <c r="G94" s="3"/>
      <c r="H94" s="3">
        <v>1</v>
      </c>
      <c r="I94" s="89"/>
      <c r="J94" s="107"/>
      <c r="K94" s="122"/>
    </row>
    <row r="95" spans="1:11" ht="33.75" customHeight="1" x14ac:dyDescent="0.25">
      <c r="A95" s="89"/>
      <c r="B95" s="90"/>
      <c r="C95" s="89"/>
      <c r="D95" s="3" t="s">
        <v>87</v>
      </c>
      <c r="E95" s="3" t="s">
        <v>20</v>
      </c>
      <c r="F95" s="3" t="s">
        <v>13</v>
      </c>
      <c r="G95" s="3"/>
      <c r="H95" s="3">
        <v>12</v>
      </c>
      <c r="I95" s="89"/>
      <c r="J95" s="107"/>
      <c r="K95" s="123"/>
    </row>
    <row r="96" spans="1:11" ht="35.25" customHeight="1" x14ac:dyDescent="0.25">
      <c r="A96" s="89">
        <v>35</v>
      </c>
      <c r="B96" s="90" t="s">
        <v>80</v>
      </c>
      <c r="C96" s="89" t="s">
        <v>81</v>
      </c>
      <c r="D96" s="3" t="s">
        <v>88</v>
      </c>
      <c r="E96" s="3" t="s">
        <v>76</v>
      </c>
      <c r="F96" s="3" t="s">
        <v>85</v>
      </c>
      <c r="G96" s="3">
        <v>5</v>
      </c>
      <c r="H96" s="3"/>
      <c r="I96" s="89" t="s">
        <v>178</v>
      </c>
      <c r="J96" s="107">
        <v>285</v>
      </c>
      <c r="K96" s="121">
        <f>J96*1.21</f>
        <v>344.84999999999997</v>
      </c>
    </row>
    <row r="97" spans="1:11" ht="32.25" customHeight="1" x14ac:dyDescent="0.25">
      <c r="A97" s="89"/>
      <c r="B97" s="90"/>
      <c r="C97" s="89"/>
      <c r="D97" s="3" t="s">
        <v>89</v>
      </c>
      <c r="E97" s="3" t="s">
        <v>51</v>
      </c>
      <c r="F97" s="3" t="s">
        <v>23</v>
      </c>
      <c r="G97" s="3"/>
      <c r="H97" s="3">
        <v>15</v>
      </c>
      <c r="I97" s="89"/>
      <c r="J97" s="107"/>
      <c r="K97" s="123"/>
    </row>
    <row r="98" spans="1:11" ht="47.25" x14ac:dyDescent="0.25">
      <c r="A98" s="89">
        <v>36</v>
      </c>
      <c r="B98" s="90" t="s">
        <v>80</v>
      </c>
      <c r="C98" s="89" t="s">
        <v>81</v>
      </c>
      <c r="D98" s="3" t="s">
        <v>90</v>
      </c>
      <c r="E98" s="3" t="s">
        <v>20</v>
      </c>
      <c r="F98" s="3" t="s">
        <v>13</v>
      </c>
      <c r="G98" s="3"/>
      <c r="H98" s="3">
        <v>16</v>
      </c>
      <c r="I98" s="89" t="s">
        <v>178</v>
      </c>
      <c r="J98" s="107">
        <v>342</v>
      </c>
      <c r="K98" s="121">
        <f>J98*1.21</f>
        <v>413.82</v>
      </c>
    </row>
    <row r="99" spans="1:11" ht="47.25" x14ac:dyDescent="0.25">
      <c r="A99" s="89"/>
      <c r="B99" s="90"/>
      <c r="C99" s="89"/>
      <c r="D99" s="3" t="s">
        <v>91</v>
      </c>
      <c r="E99" s="3" t="s">
        <v>25</v>
      </c>
      <c r="F99" s="3" t="s">
        <v>24</v>
      </c>
      <c r="G99" s="3"/>
      <c r="H99" s="3">
        <v>1</v>
      </c>
      <c r="I99" s="89"/>
      <c r="J99" s="107"/>
      <c r="K99" s="122"/>
    </row>
    <row r="100" spans="1:11" ht="47.25" x14ac:dyDescent="0.25">
      <c r="A100" s="89"/>
      <c r="B100" s="90"/>
      <c r="C100" s="89"/>
      <c r="D100" s="3" t="s">
        <v>92</v>
      </c>
      <c r="E100" s="3" t="s">
        <v>93</v>
      </c>
      <c r="F100" s="3" t="s">
        <v>71</v>
      </c>
      <c r="G100" s="3"/>
      <c r="H100" s="3">
        <v>1</v>
      </c>
      <c r="I100" s="89"/>
      <c r="J100" s="107"/>
      <c r="K100" s="122"/>
    </row>
    <row r="101" spans="1:11" ht="51.75" customHeight="1" x14ac:dyDescent="0.25">
      <c r="A101" s="89"/>
      <c r="B101" s="90"/>
      <c r="C101" s="89"/>
      <c r="D101" s="3" t="s">
        <v>94</v>
      </c>
      <c r="E101" s="3" t="s">
        <v>95</v>
      </c>
      <c r="F101" s="3" t="s">
        <v>96</v>
      </c>
      <c r="G101" s="3">
        <v>1</v>
      </c>
      <c r="H101" s="3"/>
      <c r="I101" s="89"/>
      <c r="J101" s="107"/>
      <c r="K101" s="122"/>
    </row>
    <row r="102" spans="1:11" ht="52.5" customHeight="1" x14ac:dyDescent="0.25">
      <c r="A102" s="89"/>
      <c r="B102" s="90"/>
      <c r="C102" s="89"/>
      <c r="D102" s="3" t="s">
        <v>94</v>
      </c>
      <c r="E102" s="3" t="s">
        <v>97</v>
      </c>
      <c r="F102" s="3" t="s">
        <v>98</v>
      </c>
      <c r="G102" s="3">
        <v>2</v>
      </c>
      <c r="H102" s="3"/>
      <c r="I102" s="89"/>
      <c r="J102" s="107"/>
      <c r="K102" s="122"/>
    </row>
    <row r="103" spans="1:11" ht="47.25" customHeight="1" x14ac:dyDescent="0.25">
      <c r="A103" s="89"/>
      <c r="B103" s="90"/>
      <c r="C103" s="89"/>
      <c r="D103" s="3" t="s">
        <v>94</v>
      </c>
      <c r="E103" s="3" t="s">
        <v>76</v>
      </c>
      <c r="F103" s="3" t="s">
        <v>85</v>
      </c>
      <c r="G103" s="3">
        <v>2</v>
      </c>
      <c r="H103" s="3"/>
      <c r="I103" s="89"/>
      <c r="J103" s="107"/>
      <c r="K103" s="123"/>
    </row>
    <row r="104" spans="1:11" ht="15.75" x14ac:dyDescent="0.25">
      <c r="A104" s="108" t="s">
        <v>99</v>
      </c>
      <c r="B104" s="108"/>
      <c r="C104" s="108"/>
      <c r="D104" s="108"/>
      <c r="E104" s="108"/>
      <c r="F104" s="108"/>
      <c r="G104" s="108"/>
      <c r="H104" s="108"/>
      <c r="I104" s="108"/>
      <c r="J104" s="108"/>
      <c r="K104" s="33"/>
    </row>
    <row r="105" spans="1:11" ht="33.75" customHeight="1" x14ac:dyDescent="0.25">
      <c r="A105" s="3">
        <v>37</v>
      </c>
      <c r="B105" s="10" t="s">
        <v>100</v>
      </c>
      <c r="C105" s="3" t="s">
        <v>101</v>
      </c>
      <c r="D105" s="12" t="s">
        <v>102</v>
      </c>
      <c r="E105" s="3" t="s">
        <v>12</v>
      </c>
      <c r="F105" s="3" t="s">
        <v>51</v>
      </c>
      <c r="G105" s="3">
        <v>1</v>
      </c>
      <c r="H105" s="3">
        <v>2</v>
      </c>
      <c r="I105" s="3" t="s">
        <v>179</v>
      </c>
      <c r="J105" s="61">
        <v>19</v>
      </c>
      <c r="K105" s="39">
        <f>J105*1.21</f>
        <v>22.99</v>
      </c>
    </row>
    <row r="106" spans="1:11" ht="37.5" customHeight="1" x14ac:dyDescent="0.25">
      <c r="A106" s="3">
        <v>38</v>
      </c>
      <c r="B106" s="10" t="s">
        <v>100</v>
      </c>
      <c r="C106" s="3" t="s">
        <v>101</v>
      </c>
      <c r="D106" s="12" t="s">
        <v>102</v>
      </c>
      <c r="E106" s="3">
        <v>5</v>
      </c>
      <c r="F106" s="3">
        <v>5</v>
      </c>
      <c r="G106" s="3">
        <v>1</v>
      </c>
      <c r="H106" s="3">
        <v>3</v>
      </c>
      <c r="I106" s="3" t="s">
        <v>179</v>
      </c>
      <c r="J106" s="61">
        <v>19</v>
      </c>
      <c r="K106" s="39">
        <f t="shared" ref="K106:K138" si="1">J106*1.21</f>
        <v>22.99</v>
      </c>
    </row>
    <row r="107" spans="1:11" ht="26.25" customHeight="1" x14ac:dyDescent="0.25">
      <c r="A107" s="3">
        <v>39</v>
      </c>
      <c r="B107" s="10" t="s">
        <v>17</v>
      </c>
      <c r="C107" s="3" t="s">
        <v>103</v>
      </c>
      <c r="D107" s="3" t="s">
        <v>104</v>
      </c>
      <c r="E107" s="3">
        <v>5</v>
      </c>
      <c r="F107" s="3" t="s">
        <v>71</v>
      </c>
      <c r="G107" s="3">
        <v>1</v>
      </c>
      <c r="H107" s="3">
        <v>1</v>
      </c>
      <c r="I107" s="3" t="s">
        <v>179</v>
      </c>
      <c r="J107" s="61">
        <v>19</v>
      </c>
      <c r="K107" s="39">
        <f t="shared" si="1"/>
        <v>22.99</v>
      </c>
    </row>
    <row r="108" spans="1:11" ht="35.25" customHeight="1" x14ac:dyDescent="0.25">
      <c r="A108" s="3">
        <v>40</v>
      </c>
      <c r="B108" s="10" t="s">
        <v>105</v>
      </c>
      <c r="C108" s="3" t="s">
        <v>106</v>
      </c>
      <c r="D108" s="3" t="s">
        <v>180</v>
      </c>
      <c r="E108" s="3">
        <v>5</v>
      </c>
      <c r="F108" s="3" t="s">
        <v>71</v>
      </c>
      <c r="G108" s="3">
        <v>1</v>
      </c>
      <c r="H108" s="3">
        <v>1</v>
      </c>
      <c r="I108" s="3" t="s">
        <v>179</v>
      </c>
      <c r="J108" s="61">
        <v>19</v>
      </c>
      <c r="K108" s="39">
        <f t="shared" si="1"/>
        <v>22.99</v>
      </c>
    </row>
    <row r="109" spans="1:11" ht="30.75" customHeight="1" x14ac:dyDescent="0.25">
      <c r="A109" s="3">
        <v>41</v>
      </c>
      <c r="B109" s="10" t="s">
        <v>105</v>
      </c>
      <c r="C109" s="3" t="s">
        <v>106</v>
      </c>
      <c r="D109" s="3" t="s">
        <v>180</v>
      </c>
      <c r="E109" s="3">
        <v>5</v>
      </c>
      <c r="F109" s="3" t="s">
        <v>71</v>
      </c>
      <c r="G109" s="3">
        <v>1</v>
      </c>
      <c r="H109" s="3">
        <v>1</v>
      </c>
      <c r="I109" s="3" t="s">
        <v>179</v>
      </c>
      <c r="J109" s="61">
        <v>19</v>
      </c>
      <c r="K109" s="39">
        <f t="shared" si="1"/>
        <v>22.99</v>
      </c>
    </row>
    <row r="110" spans="1:11" ht="20.25" customHeight="1" x14ac:dyDescent="0.25">
      <c r="A110" s="3">
        <v>42</v>
      </c>
      <c r="B110" s="10" t="s">
        <v>39</v>
      </c>
      <c r="C110" s="3" t="s">
        <v>107</v>
      </c>
      <c r="D110" s="3" t="s">
        <v>104</v>
      </c>
      <c r="E110" s="3">
        <v>2</v>
      </c>
      <c r="F110" s="3" t="s">
        <v>108</v>
      </c>
      <c r="G110" s="3">
        <v>1</v>
      </c>
      <c r="H110" s="3">
        <v>1</v>
      </c>
      <c r="I110" s="3" t="s">
        <v>179</v>
      </c>
      <c r="J110" s="61">
        <v>19</v>
      </c>
      <c r="K110" s="39">
        <f t="shared" si="1"/>
        <v>22.99</v>
      </c>
    </row>
    <row r="111" spans="1:11" ht="15.75" x14ac:dyDescent="0.25">
      <c r="A111" s="108" t="s">
        <v>109</v>
      </c>
      <c r="B111" s="108"/>
      <c r="C111" s="108"/>
      <c r="D111" s="108"/>
      <c r="E111" s="108"/>
      <c r="F111" s="108"/>
      <c r="G111" s="108"/>
      <c r="H111" s="108"/>
      <c r="I111" s="108"/>
      <c r="J111" s="108"/>
      <c r="K111" s="40"/>
    </row>
    <row r="112" spans="1:11" ht="35.25" customHeight="1" x14ac:dyDescent="0.25">
      <c r="A112" s="3">
        <v>43</v>
      </c>
      <c r="B112" s="10" t="s">
        <v>17</v>
      </c>
      <c r="C112" s="3" t="s">
        <v>110</v>
      </c>
      <c r="D112" s="12" t="s">
        <v>111</v>
      </c>
      <c r="E112" s="12" t="s">
        <v>112</v>
      </c>
      <c r="F112" s="12" t="s">
        <v>12</v>
      </c>
      <c r="G112" s="12">
        <v>1</v>
      </c>
      <c r="H112" s="12">
        <v>1</v>
      </c>
      <c r="I112" s="3" t="s">
        <v>178</v>
      </c>
      <c r="J112" s="62">
        <v>19</v>
      </c>
      <c r="K112" s="39">
        <f t="shared" si="1"/>
        <v>22.99</v>
      </c>
    </row>
    <row r="113" spans="1:11" ht="15.75" x14ac:dyDescent="0.25">
      <c r="A113" s="108" t="s">
        <v>113</v>
      </c>
      <c r="B113" s="108"/>
      <c r="C113" s="108"/>
      <c r="D113" s="108"/>
      <c r="E113" s="108"/>
      <c r="F113" s="108"/>
      <c r="G113" s="108"/>
      <c r="H113" s="108"/>
      <c r="I113" s="108"/>
      <c r="J113" s="108"/>
      <c r="K113" s="40"/>
    </row>
    <row r="114" spans="1:11" ht="34.5" customHeight="1" x14ac:dyDescent="0.25">
      <c r="A114" s="3">
        <v>44</v>
      </c>
      <c r="B114" s="10" t="s">
        <v>114</v>
      </c>
      <c r="C114" s="3" t="s">
        <v>115</v>
      </c>
      <c r="D114" s="3" t="s">
        <v>116</v>
      </c>
      <c r="E114" s="3" t="s">
        <v>12</v>
      </c>
      <c r="F114" s="3" t="s">
        <v>51</v>
      </c>
      <c r="G114" s="3">
        <v>1</v>
      </c>
      <c r="H114" s="3">
        <v>1</v>
      </c>
      <c r="I114" s="3" t="s">
        <v>178</v>
      </c>
      <c r="J114" s="61">
        <v>19</v>
      </c>
      <c r="K114" s="39">
        <f t="shared" si="1"/>
        <v>22.99</v>
      </c>
    </row>
    <row r="115" spans="1:11" ht="36" customHeight="1" x14ac:dyDescent="0.25">
      <c r="A115" s="3">
        <v>45</v>
      </c>
      <c r="B115" s="10" t="s">
        <v>114</v>
      </c>
      <c r="C115" s="3" t="s">
        <v>115</v>
      </c>
      <c r="D115" s="3" t="s">
        <v>116</v>
      </c>
      <c r="E115" s="3" t="s">
        <v>12</v>
      </c>
      <c r="F115" s="3" t="s">
        <v>51</v>
      </c>
      <c r="G115" s="3">
        <v>1</v>
      </c>
      <c r="H115" s="3">
        <v>1</v>
      </c>
      <c r="I115" s="3" t="s">
        <v>178</v>
      </c>
      <c r="J115" s="61">
        <v>19</v>
      </c>
      <c r="K115" s="39">
        <f t="shared" si="1"/>
        <v>22.99</v>
      </c>
    </row>
    <row r="116" spans="1:11" ht="33" customHeight="1" x14ac:dyDescent="0.25">
      <c r="A116" s="3">
        <v>46</v>
      </c>
      <c r="B116" s="10" t="s">
        <v>114</v>
      </c>
      <c r="C116" s="3" t="s">
        <v>115</v>
      </c>
      <c r="D116" s="3" t="s">
        <v>117</v>
      </c>
      <c r="E116" s="3" t="s">
        <v>23</v>
      </c>
      <c r="F116" s="3">
        <v>4</v>
      </c>
      <c r="G116" s="3">
        <v>1</v>
      </c>
      <c r="H116" s="3">
        <v>1</v>
      </c>
      <c r="I116" s="3" t="s">
        <v>178</v>
      </c>
      <c r="J116" s="61">
        <v>19</v>
      </c>
      <c r="K116" s="39">
        <f t="shared" si="1"/>
        <v>22.99</v>
      </c>
    </row>
    <row r="117" spans="1:11" ht="33.75" customHeight="1" x14ac:dyDescent="0.25">
      <c r="A117" s="3">
        <v>47</v>
      </c>
      <c r="B117" s="10" t="s">
        <v>114</v>
      </c>
      <c r="C117" s="3" t="s">
        <v>115</v>
      </c>
      <c r="D117" s="3" t="s">
        <v>116</v>
      </c>
      <c r="E117" s="3" t="s">
        <v>12</v>
      </c>
      <c r="F117" s="3" t="s">
        <v>51</v>
      </c>
      <c r="G117" s="3">
        <v>1</v>
      </c>
      <c r="H117" s="3">
        <v>1</v>
      </c>
      <c r="I117" s="3" t="s">
        <v>178</v>
      </c>
      <c r="J117" s="61">
        <v>19</v>
      </c>
      <c r="K117" s="39">
        <f t="shared" si="1"/>
        <v>22.99</v>
      </c>
    </row>
    <row r="118" spans="1:11" ht="35.25" customHeight="1" x14ac:dyDescent="0.25">
      <c r="A118" s="3">
        <v>48</v>
      </c>
      <c r="B118" s="10" t="s">
        <v>114</v>
      </c>
      <c r="C118" s="3" t="s">
        <v>115</v>
      </c>
      <c r="D118" s="3" t="s">
        <v>118</v>
      </c>
      <c r="E118" s="3" t="s">
        <v>93</v>
      </c>
      <c r="F118" s="3" t="s">
        <v>119</v>
      </c>
      <c r="G118" s="3">
        <v>1</v>
      </c>
      <c r="H118" s="3">
        <v>1</v>
      </c>
      <c r="I118" s="3" t="s">
        <v>178</v>
      </c>
      <c r="J118" s="61">
        <v>19</v>
      </c>
      <c r="K118" s="39">
        <f t="shared" si="1"/>
        <v>22.99</v>
      </c>
    </row>
    <row r="119" spans="1:11" ht="38.25" customHeight="1" x14ac:dyDescent="0.25">
      <c r="A119" s="3">
        <v>49</v>
      </c>
      <c r="B119" s="10" t="s">
        <v>114</v>
      </c>
      <c r="C119" s="3" t="s">
        <v>115</v>
      </c>
      <c r="D119" s="3" t="s">
        <v>116</v>
      </c>
      <c r="E119" s="3" t="s">
        <v>12</v>
      </c>
      <c r="F119" s="3" t="s">
        <v>51</v>
      </c>
      <c r="G119" s="3">
        <v>1</v>
      </c>
      <c r="H119" s="3">
        <v>1</v>
      </c>
      <c r="I119" s="3" t="s">
        <v>178</v>
      </c>
      <c r="J119" s="61">
        <v>19</v>
      </c>
      <c r="K119" s="39">
        <f t="shared" si="1"/>
        <v>22.99</v>
      </c>
    </row>
    <row r="120" spans="1:11" ht="35.25" customHeight="1" x14ac:dyDescent="0.25">
      <c r="A120" s="3">
        <v>50</v>
      </c>
      <c r="B120" s="10" t="s">
        <v>114</v>
      </c>
      <c r="C120" s="3" t="s">
        <v>115</v>
      </c>
      <c r="D120" s="3" t="s">
        <v>117</v>
      </c>
      <c r="E120" s="3" t="s">
        <v>23</v>
      </c>
      <c r="F120" s="3">
        <v>4</v>
      </c>
      <c r="G120" s="3">
        <v>1</v>
      </c>
      <c r="H120" s="3">
        <v>1</v>
      </c>
      <c r="I120" s="3" t="s">
        <v>178</v>
      </c>
      <c r="J120" s="61">
        <v>19</v>
      </c>
      <c r="K120" s="39">
        <f t="shared" si="1"/>
        <v>22.99</v>
      </c>
    </row>
    <row r="121" spans="1:11" ht="34.5" customHeight="1" x14ac:dyDescent="0.25">
      <c r="A121" s="3">
        <v>51</v>
      </c>
      <c r="B121" s="10" t="s">
        <v>114</v>
      </c>
      <c r="C121" s="3" t="s">
        <v>115</v>
      </c>
      <c r="D121" s="3" t="s">
        <v>116</v>
      </c>
      <c r="E121" s="3" t="s">
        <v>12</v>
      </c>
      <c r="F121" s="3" t="s">
        <v>51</v>
      </c>
      <c r="G121" s="3">
        <v>1</v>
      </c>
      <c r="H121" s="3">
        <v>1</v>
      </c>
      <c r="I121" s="3" t="s">
        <v>178</v>
      </c>
      <c r="J121" s="61">
        <v>19</v>
      </c>
      <c r="K121" s="39">
        <f t="shared" si="1"/>
        <v>22.99</v>
      </c>
    </row>
    <row r="122" spans="1:11" ht="32.25" customHeight="1" x14ac:dyDescent="0.25">
      <c r="A122" s="3">
        <v>52</v>
      </c>
      <c r="B122" s="10" t="s">
        <v>114</v>
      </c>
      <c r="C122" s="3" t="s">
        <v>115</v>
      </c>
      <c r="D122" s="3" t="s">
        <v>116</v>
      </c>
      <c r="E122" s="3" t="s">
        <v>12</v>
      </c>
      <c r="F122" s="3" t="s">
        <v>51</v>
      </c>
      <c r="G122" s="3">
        <v>1</v>
      </c>
      <c r="H122" s="3">
        <v>1</v>
      </c>
      <c r="I122" s="3" t="s">
        <v>178</v>
      </c>
      <c r="J122" s="61">
        <v>19</v>
      </c>
      <c r="K122" s="39">
        <f t="shared" si="1"/>
        <v>22.99</v>
      </c>
    </row>
    <row r="123" spans="1:11" ht="34.5" customHeight="1" x14ac:dyDescent="0.25">
      <c r="A123" s="3">
        <v>53</v>
      </c>
      <c r="B123" s="10" t="s">
        <v>114</v>
      </c>
      <c r="C123" s="3" t="s">
        <v>115</v>
      </c>
      <c r="D123" s="3" t="s">
        <v>120</v>
      </c>
      <c r="E123" s="3" t="s">
        <v>23</v>
      </c>
      <c r="F123" s="3">
        <v>4</v>
      </c>
      <c r="G123" s="3">
        <v>1</v>
      </c>
      <c r="H123" s="3">
        <v>1</v>
      </c>
      <c r="I123" s="3" t="s">
        <v>178</v>
      </c>
      <c r="J123" s="61">
        <v>19</v>
      </c>
      <c r="K123" s="39">
        <f t="shared" si="1"/>
        <v>22.99</v>
      </c>
    </row>
    <row r="124" spans="1:11" ht="35.25" customHeight="1" x14ac:dyDescent="0.25">
      <c r="A124" s="3">
        <v>54</v>
      </c>
      <c r="B124" s="10" t="s">
        <v>114</v>
      </c>
      <c r="C124" s="3" t="s">
        <v>115</v>
      </c>
      <c r="D124" s="3" t="s">
        <v>116</v>
      </c>
      <c r="E124" s="3" t="s">
        <v>12</v>
      </c>
      <c r="F124" s="3" t="s">
        <v>51</v>
      </c>
      <c r="G124" s="3">
        <v>1</v>
      </c>
      <c r="H124" s="3">
        <v>1</v>
      </c>
      <c r="I124" s="3" t="s">
        <v>178</v>
      </c>
      <c r="J124" s="61">
        <v>19</v>
      </c>
      <c r="K124" s="39">
        <f t="shared" si="1"/>
        <v>22.99</v>
      </c>
    </row>
    <row r="125" spans="1:11" ht="32.25" customHeight="1" x14ac:dyDescent="0.25">
      <c r="A125" s="3">
        <v>55</v>
      </c>
      <c r="B125" s="10" t="s">
        <v>114</v>
      </c>
      <c r="C125" s="3" t="s">
        <v>115</v>
      </c>
      <c r="D125" s="3" t="s">
        <v>121</v>
      </c>
      <c r="E125" s="3" t="s">
        <v>122</v>
      </c>
      <c r="F125" s="3">
        <v>4</v>
      </c>
      <c r="G125" s="3">
        <v>1</v>
      </c>
      <c r="H125" s="3">
        <v>1</v>
      </c>
      <c r="I125" s="3" t="s">
        <v>178</v>
      </c>
      <c r="J125" s="61">
        <v>19</v>
      </c>
      <c r="K125" s="39">
        <f t="shared" si="1"/>
        <v>22.99</v>
      </c>
    </row>
    <row r="126" spans="1:11" ht="32.25" customHeight="1" x14ac:dyDescent="0.25">
      <c r="A126" s="3">
        <v>56</v>
      </c>
      <c r="B126" s="10" t="s">
        <v>114</v>
      </c>
      <c r="C126" s="3" t="s">
        <v>115</v>
      </c>
      <c r="D126" s="3" t="s">
        <v>123</v>
      </c>
      <c r="E126" s="3" t="s">
        <v>20</v>
      </c>
      <c r="F126" s="3" t="s">
        <v>124</v>
      </c>
      <c r="G126" s="3">
        <v>1</v>
      </c>
      <c r="H126" s="3">
        <v>1</v>
      </c>
      <c r="I126" s="3" t="s">
        <v>178</v>
      </c>
      <c r="J126" s="61">
        <v>19</v>
      </c>
      <c r="K126" s="39">
        <f t="shared" si="1"/>
        <v>22.99</v>
      </c>
    </row>
    <row r="127" spans="1:11" ht="36.75" customHeight="1" x14ac:dyDescent="0.25">
      <c r="A127" s="3">
        <v>57</v>
      </c>
      <c r="B127" s="10" t="s">
        <v>114</v>
      </c>
      <c r="C127" s="3" t="s">
        <v>115</v>
      </c>
      <c r="D127" s="3" t="s">
        <v>123</v>
      </c>
      <c r="E127" s="3" t="s">
        <v>20</v>
      </c>
      <c r="F127" s="3" t="s">
        <v>124</v>
      </c>
      <c r="G127" s="3">
        <v>1</v>
      </c>
      <c r="H127" s="3">
        <v>1</v>
      </c>
      <c r="I127" s="3" t="s">
        <v>178</v>
      </c>
      <c r="J127" s="61">
        <v>19</v>
      </c>
      <c r="K127" s="39">
        <f t="shared" si="1"/>
        <v>22.99</v>
      </c>
    </row>
    <row r="128" spans="1:11" ht="33.75" customHeight="1" x14ac:dyDescent="0.25">
      <c r="A128" s="3">
        <v>58</v>
      </c>
      <c r="B128" s="10" t="s">
        <v>114</v>
      </c>
      <c r="C128" s="3" t="s">
        <v>115</v>
      </c>
      <c r="D128" s="3" t="s">
        <v>125</v>
      </c>
      <c r="E128" s="3" t="s">
        <v>126</v>
      </c>
      <c r="F128" s="3" t="s">
        <v>127</v>
      </c>
      <c r="G128" s="3">
        <v>1</v>
      </c>
      <c r="H128" s="3">
        <v>1</v>
      </c>
      <c r="I128" s="3" t="s">
        <v>178</v>
      </c>
      <c r="J128" s="61">
        <v>19</v>
      </c>
      <c r="K128" s="39">
        <f t="shared" si="1"/>
        <v>22.99</v>
      </c>
    </row>
    <row r="129" spans="1:11" ht="33.75" customHeight="1" x14ac:dyDescent="0.25">
      <c r="A129" s="3">
        <v>59</v>
      </c>
      <c r="B129" s="10" t="s">
        <v>114</v>
      </c>
      <c r="C129" s="3" t="s">
        <v>115</v>
      </c>
      <c r="D129" s="3" t="s">
        <v>128</v>
      </c>
      <c r="E129" s="3" t="s">
        <v>96</v>
      </c>
      <c r="F129" s="3" t="s">
        <v>129</v>
      </c>
      <c r="G129" s="3">
        <v>1</v>
      </c>
      <c r="H129" s="3">
        <v>1</v>
      </c>
      <c r="I129" s="3" t="s">
        <v>178</v>
      </c>
      <c r="J129" s="61">
        <v>19</v>
      </c>
      <c r="K129" s="39">
        <f t="shared" si="1"/>
        <v>22.99</v>
      </c>
    </row>
    <row r="130" spans="1:11" ht="39" customHeight="1" x14ac:dyDescent="0.25">
      <c r="A130" s="3">
        <v>60</v>
      </c>
      <c r="B130" s="10" t="s">
        <v>114</v>
      </c>
      <c r="C130" s="3" t="s">
        <v>115</v>
      </c>
      <c r="D130" s="3" t="s">
        <v>130</v>
      </c>
      <c r="E130" s="3" t="s">
        <v>20</v>
      </c>
      <c r="F130" s="3" t="s">
        <v>131</v>
      </c>
      <c r="G130" s="3">
        <v>1</v>
      </c>
      <c r="H130" s="3">
        <v>1</v>
      </c>
      <c r="I130" s="3" t="s">
        <v>178</v>
      </c>
      <c r="J130" s="61">
        <v>19</v>
      </c>
      <c r="K130" s="39">
        <f t="shared" si="1"/>
        <v>22.99</v>
      </c>
    </row>
    <row r="131" spans="1:11" ht="36" customHeight="1" x14ac:dyDescent="0.25">
      <c r="A131" s="3">
        <v>61</v>
      </c>
      <c r="B131" s="10" t="s">
        <v>114</v>
      </c>
      <c r="C131" s="3" t="s">
        <v>115</v>
      </c>
      <c r="D131" s="3" t="s">
        <v>130</v>
      </c>
      <c r="E131" s="3" t="s">
        <v>20</v>
      </c>
      <c r="F131" s="3" t="s">
        <v>131</v>
      </c>
      <c r="G131" s="3">
        <v>1</v>
      </c>
      <c r="H131" s="3">
        <v>1</v>
      </c>
      <c r="I131" s="3" t="s">
        <v>178</v>
      </c>
      <c r="J131" s="61">
        <v>19</v>
      </c>
      <c r="K131" s="39">
        <f t="shared" si="1"/>
        <v>22.99</v>
      </c>
    </row>
    <row r="132" spans="1:11" ht="34.5" customHeight="1" x14ac:dyDescent="0.25">
      <c r="A132" s="3">
        <v>62</v>
      </c>
      <c r="B132" s="10" t="s">
        <v>114</v>
      </c>
      <c r="C132" s="3" t="s">
        <v>115</v>
      </c>
      <c r="D132" s="3" t="s">
        <v>132</v>
      </c>
      <c r="E132" s="3" t="s">
        <v>25</v>
      </c>
      <c r="F132" s="3" t="s">
        <v>64</v>
      </c>
      <c r="G132" s="3">
        <v>1</v>
      </c>
      <c r="H132" s="3">
        <v>1</v>
      </c>
      <c r="I132" s="3" t="s">
        <v>178</v>
      </c>
      <c r="J132" s="61">
        <v>19</v>
      </c>
      <c r="K132" s="39">
        <f t="shared" si="1"/>
        <v>22.99</v>
      </c>
    </row>
    <row r="133" spans="1:11" ht="32.25" customHeight="1" x14ac:dyDescent="0.25">
      <c r="A133" s="3">
        <v>63</v>
      </c>
      <c r="B133" s="10" t="s">
        <v>114</v>
      </c>
      <c r="C133" s="3" t="s">
        <v>115</v>
      </c>
      <c r="D133" s="3" t="s">
        <v>132</v>
      </c>
      <c r="E133" s="3" t="s">
        <v>25</v>
      </c>
      <c r="F133" s="3" t="s">
        <v>64</v>
      </c>
      <c r="G133" s="3">
        <v>1</v>
      </c>
      <c r="H133" s="3">
        <v>1</v>
      </c>
      <c r="I133" s="3" t="s">
        <v>178</v>
      </c>
      <c r="J133" s="61">
        <v>19</v>
      </c>
      <c r="K133" s="39">
        <f t="shared" si="1"/>
        <v>22.99</v>
      </c>
    </row>
    <row r="134" spans="1:11" ht="40.5" customHeight="1" x14ac:dyDescent="0.25">
      <c r="A134" s="3">
        <v>64</v>
      </c>
      <c r="B134" s="10" t="s">
        <v>114</v>
      </c>
      <c r="C134" s="3" t="s">
        <v>115</v>
      </c>
      <c r="D134" s="3" t="s">
        <v>133</v>
      </c>
      <c r="E134" s="3">
        <v>1</v>
      </c>
      <c r="F134" s="3" t="s">
        <v>134</v>
      </c>
      <c r="G134" s="3">
        <v>1</v>
      </c>
      <c r="H134" s="3">
        <v>1</v>
      </c>
      <c r="I134" s="3" t="s">
        <v>178</v>
      </c>
      <c r="J134" s="61">
        <v>19</v>
      </c>
      <c r="K134" s="39">
        <f t="shared" si="1"/>
        <v>22.99</v>
      </c>
    </row>
    <row r="135" spans="1:11" ht="33" customHeight="1" x14ac:dyDescent="0.25">
      <c r="A135" s="3">
        <v>65</v>
      </c>
      <c r="B135" s="10" t="s">
        <v>114</v>
      </c>
      <c r="C135" s="3" t="s">
        <v>115</v>
      </c>
      <c r="D135" s="3" t="s">
        <v>133</v>
      </c>
      <c r="E135" s="3">
        <v>1</v>
      </c>
      <c r="F135" s="3" t="s">
        <v>134</v>
      </c>
      <c r="G135" s="3">
        <v>1</v>
      </c>
      <c r="H135" s="3">
        <v>1</v>
      </c>
      <c r="I135" s="3" t="s">
        <v>178</v>
      </c>
      <c r="J135" s="61">
        <v>19</v>
      </c>
      <c r="K135" s="39">
        <f t="shared" si="1"/>
        <v>22.99</v>
      </c>
    </row>
    <row r="136" spans="1:11" ht="39" customHeight="1" x14ac:dyDescent="0.25">
      <c r="A136" s="3">
        <v>66</v>
      </c>
      <c r="B136" s="10" t="s">
        <v>114</v>
      </c>
      <c r="C136" s="3" t="s">
        <v>115</v>
      </c>
      <c r="D136" s="3" t="s">
        <v>135</v>
      </c>
      <c r="E136" s="3">
        <v>5</v>
      </c>
      <c r="F136" s="3">
        <v>6</v>
      </c>
      <c r="G136" s="3">
        <v>1</v>
      </c>
      <c r="H136" s="3">
        <v>1</v>
      </c>
      <c r="I136" s="3" t="s">
        <v>178</v>
      </c>
      <c r="J136" s="61">
        <v>19</v>
      </c>
      <c r="K136" s="39">
        <f t="shared" si="1"/>
        <v>22.99</v>
      </c>
    </row>
    <row r="137" spans="1:11" ht="36" customHeight="1" x14ac:dyDescent="0.25">
      <c r="A137" s="3">
        <v>67</v>
      </c>
      <c r="B137" s="10" t="s">
        <v>114</v>
      </c>
      <c r="C137" s="3" t="s">
        <v>115</v>
      </c>
      <c r="D137" s="3" t="s">
        <v>135</v>
      </c>
      <c r="E137" s="3">
        <v>5</v>
      </c>
      <c r="F137" s="3">
        <v>6</v>
      </c>
      <c r="G137" s="3">
        <v>1</v>
      </c>
      <c r="H137" s="3">
        <v>1</v>
      </c>
      <c r="I137" s="3" t="s">
        <v>178</v>
      </c>
      <c r="J137" s="61">
        <v>19</v>
      </c>
      <c r="K137" s="39">
        <f t="shared" si="1"/>
        <v>22.99</v>
      </c>
    </row>
    <row r="138" spans="1:11" ht="22.5" customHeight="1" x14ac:dyDescent="0.25">
      <c r="A138" s="3">
        <v>68</v>
      </c>
      <c r="B138" s="10" t="s">
        <v>136</v>
      </c>
      <c r="C138" s="3" t="s">
        <v>115</v>
      </c>
      <c r="D138" s="3" t="s">
        <v>137</v>
      </c>
      <c r="E138" s="3"/>
      <c r="F138" s="3"/>
      <c r="G138" s="3">
        <v>1</v>
      </c>
      <c r="H138" s="3">
        <v>1</v>
      </c>
      <c r="I138" s="3" t="s">
        <v>178</v>
      </c>
      <c r="J138" s="61">
        <v>19</v>
      </c>
      <c r="K138" s="39">
        <f t="shared" si="1"/>
        <v>22.99</v>
      </c>
    </row>
    <row r="139" spans="1:11" ht="15.75" x14ac:dyDescent="0.25">
      <c r="A139" s="108" t="s">
        <v>138</v>
      </c>
      <c r="B139" s="108"/>
      <c r="C139" s="108"/>
      <c r="D139" s="108"/>
      <c r="E139" s="108"/>
      <c r="F139" s="108"/>
      <c r="G139" s="108"/>
      <c r="H139" s="108"/>
      <c r="I139" s="108"/>
      <c r="J139" s="108"/>
      <c r="K139" s="34"/>
    </row>
    <row r="140" spans="1:11" ht="23.25" customHeight="1" x14ac:dyDescent="0.25">
      <c r="A140" s="89">
        <v>69</v>
      </c>
      <c r="B140" s="90" t="s">
        <v>139</v>
      </c>
      <c r="C140" s="89" t="s">
        <v>81</v>
      </c>
      <c r="D140" s="3" t="s">
        <v>58</v>
      </c>
      <c r="E140" s="3" t="s">
        <v>20</v>
      </c>
      <c r="F140" s="3">
        <v>3</v>
      </c>
      <c r="G140" s="3"/>
      <c r="H140" s="3">
        <v>11</v>
      </c>
      <c r="I140" s="89" t="s">
        <v>178</v>
      </c>
      <c r="J140" s="112">
        <v>209</v>
      </c>
      <c r="K140" s="119">
        <f>J140*1.21</f>
        <v>252.89</v>
      </c>
    </row>
    <row r="141" spans="1:11" ht="24.75" customHeight="1" x14ac:dyDescent="0.25">
      <c r="A141" s="89"/>
      <c r="B141" s="90"/>
      <c r="C141" s="89"/>
      <c r="D141" s="3" t="s">
        <v>59</v>
      </c>
      <c r="E141" s="3" t="s">
        <v>60</v>
      </c>
      <c r="F141" s="3" t="s">
        <v>60</v>
      </c>
      <c r="G141" s="3">
        <v>3</v>
      </c>
      <c r="H141" s="3"/>
      <c r="I141" s="89"/>
      <c r="J141" s="112"/>
      <c r="K141" s="120"/>
    </row>
    <row r="142" spans="1:11" ht="15" customHeight="1" x14ac:dyDescent="0.25">
      <c r="A142" s="144" t="s">
        <v>188</v>
      </c>
      <c r="B142" s="145"/>
      <c r="C142" s="145"/>
      <c r="D142" s="145"/>
      <c r="E142" s="145"/>
      <c r="F142" s="145"/>
      <c r="G142" s="145"/>
      <c r="H142" s="145"/>
      <c r="I142" s="145"/>
      <c r="J142" s="146"/>
      <c r="K142" s="32"/>
    </row>
    <row r="143" spans="1:11" ht="36" customHeight="1" x14ac:dyDescent="0.25">
      <c r="A143" s="114">
        <v>70</v>
      </c>
      <c r="B143" s="114" t="s">
        <v>181</v>
      </c>
      <c r="C143" s="114" t="s">
        <v>182</v>
      </c>
      <c r="D143" s="11" t="s">
        <v>140</v>
      </c>
      <c r="E143" s="11" t="s">
        <v>141</v>
      </c>
      <c r="F143" s="11" t="s">
        <v>142</v>
      </c>
      <c r="G143" s="11">
        <v>2</v>
      </c>
      <c r="H143" s="11"/>
      <c r="I143" s="114" t="s">
        <v>178</v>
      </c>
      <c r="J143" s="117">
        <v>38</v>
      </c>
      <c r="K143" s="119">
        <f>J143*1.21</f>
        <v>45.98</v>
      </c>
    </row>
    <row r="144" spans="1:11" ht="15.75" x14ac:dyDescent="0.25">
      <c r="A144" s="89"/>
      <c r="B144" s="89"/>
      <c r="C144" s="89"/>
      <c r="D144" s="3" t="s">
        <v>143</v>
      </c>
      <c r="E144" s="3" t="s">
        <v>144</v>
      </c>
      <c r="F144" s="3" t="s">
        <v>145</v>
      </c>
      <c r="G144" s="3"/>
      <c r="H144" s="3">
        <v>2</v>
      </c>
      <c r="I144" s="89"/>
      <c r="J144" s="118"/>
      <c r="K144" s="120"/>
    </row>
    <row r="145" spans="1:11" ht="39" customHeight="1" x14ac:dyDescent="0.25">
      <c r="A145" s="3">
        <v>71</v>
      </c>
      <c r="B145" s="3" t="s">
        <v>181</v>
      </c>
      <c r="C145" s="3" t="s">
        <v>182</v>
      </c>
      <c r="D145" s="3" t="s">
        <v>146</v>
      </c>
      <c r="E145" s="3" t="s">
        <v>147</v>
      </c>
      <c r="F145" s="3" t="s">
        <v>144</v>
      </c>
      <c r="G145" s="3">
        <v>3</v>
      </c>
      <c r="H145" s="3">
        <v>3</v>
      </c>
      <c r="I145" s="3" t="s">
        <v>178</v>
      </c>
      <c r="J145" s="62">
        <v>57</v>
      </c>
      <c r="K145" s="41">
        <f>J145*1.21</f>
        <v>68.97</v>
      </c>
    </row>
    <row r="146" spans="1:11" ht="54" customHeight="1" x14ac:dyDescent="0.25">
      <c r="A146" s="3">
        <v>72</v>
      </c>
      <c r="B146" s="3" t="s">
        <v>181</v>
      </c>
      <c r="C146" s="3" t="s">
        <v>182</v>
      </c>
      <c r="D146" s="3" t="s">
        <v>148</v>
      </c>
      <c r="E146" s="3" t="s">
        <v>149</v>
      </c>
      <c r="F146" s="3" t="s">
        <v>150</v>
      </c>
      <c r="G146" s="3">
        <v>1</v>
      </c>
      <c r="H146" s="3">
        <v>1</v>
      </c>
      <c r="I146" s="3" t="s">
        <v>178</v>
      </c>
      <c r="J146" s="62">
        <v>19</v>
      </c>
      <c r="K146" s="41">
        <f t="shared" ref="K146:K148" si="2">J146*1.21</f>
        <v>22.99</v>
      </c>
    </row>
    <row r="147" spans="1:11" ht="31.5" x14ac:dyDescent="0.25">
      <c r="A147" s="3">
        <v>73</v>
      </c>
      <c r="B147" s="3" t="s">
        <v>181</v>
      </c>
      <c r="C147" s="3" t="s">
        <v>182</v>
      </c>
      <c r="D147" s="3" t="s">
        <v>183</v>
      </c>
      <c r="E147" s="3" t="s">
        <v>151</v>
      </c>
      <c r="F147" s="3" t="s">
        <v>145</v>
      </c>
      <c r="G147" s="3">
        <v>1</v>
      </c>
      <c r="H147" s="3">
        <v>1</v>
      </c>
      <c r="I147" s="3" t="s">
        <v>178</v>
      </c>
      <c r="J147" s="62">
        <v>19</v>
      </c>
      <c r="K147" s="41">
        <f t="shared" si="2"/>
        <v>22.99</v>
      </c>
    </row>
    <row r="148" spans="1:11" ht="24" customHeight="1" x14ac:dyDescent="0.25">
      <c r="A148" s="3">
        <v>74</v>
      </c>
      <c r="B148" s="3" t="s">
        <v>184</v>
      </c>
      <c r="C148" s="3" t="s">
        <v>185</v>
      </c>
      <c r="D148" s="3" t="s">
        <v>152</v>
      </c>
      <c r="E148" s="3" t="s">
        <v>147</v>
      </c>
      <c r="F148" s="3" t="s">
        <v>144</v>
      </c>
      <c r="G148" s="3">
        <v>1</v>
      </c>
      <c r="H148" s="3">
        <v>1</v>
      </c>
      <c r="I148" s="3" t="s">
        <v>178</v>
      </c>
      <c r="J148" s="62">
        <v>19</v>
      </c>
      <c r="K148" s="41">
        <f t="shared" si="2"/>
        <v>22.99</v>
      </c>
    </row>
    <row r="149" spans="1:11" ht="38.25" customHeight="1" x14ac:dyDescent="0.25">
      <c r="A149" s="89">
        <v>75</v>
      </c>
      <c r="B149" s="89" t="s">
        <v>186</v>
      </c>
      <c r="C149" s="89" t="s">
        <v>187</v>
      </c>
      <c r="D149" s="3" t="s">
        <v>153</v>
      </c>
      <c r="E149" s="3" t="s">
        <v>154</v>
      </c>
      <c r="F149" s="3" t="s">
        <v>155</v>
      </c>
      <c r="G149" s="3">
        <v>3</v>
      </c>
      <c r="H149" s="3"/>
      <c r="I149" s="89" t="s">
        <v>178</v>
      </c>
      <c r="J149" s="117">
        <v>19</v>
      </c>
      <c r="K149" s="119">
        <f>J149*1.21</f>
        <v>22.99</v>
      </c>
    </row>
    <row r="150" spans="1:11" ht="21" customHeight="1" x14ac:dyDescent="0.25">
      <c r="A150" s="89"/>
      <c r="B150" s="89"/>
      <c r="C150" s="89"/>
      <c r="D150" s="3" t="s">
        <v>156</v>
      </c>
      <c r="E150" s="3" t="s">
        <v>147</v>
      </c>
      <c r="F150" s="3" t="s">
        <v>144</v>
      </c>
      <c r="G150" s="3"/>
      <c r="H150" s="3">
        <v>3</v>
      </c>
      <c r="I150" s="89"/>
      <c r="J150" s="118"/>
      <c r="K150" s="120"/>
    </row>
    <row r="151" spans="1:11" ht="21" customHeight="1" x14ac:dyDescent="0.25">
      <c r="A151" s="141" t="s">
        <v>212</v>
      </c>
      <c r="B151" s="142"/>
      <c r="C151" s="142"/>
      <c r="D151" s="142"/>
      <c r="E151" s="142"/>
      <c r="F151" s="142"/>
      <c r="G151" s="142"/>
      <c r="H151" s="142"/>
      <c r="I151" s="142"/>
      <c r="J151" s="143"/>
      <c r="K151" s="48">
        <f>SUM(K46:K150)</f>
        <v>5444.9999999999918</v>
      </c>
    </row>
    <row r="152" spans="1:11" ht="15.75" customHeight="1" x14ac:dyDescent="0.25">
      <c r="A152" s="113" t="s">
        <v>207</v>
      </c>
      <c r="B152" s="113"/>
      <c r="C152" s="113"/>
      <c r="D152" s="113"/>
      <c r="E152" s="113"/>
      <c r="F152" s="113"/>
      <c r="G152" s="113"/>
      <c r="H152" s="113"/>
      <c r="I152" s="113"/>
      <c r="J152" s="113"/>
      <c r="K152" s="113"/>
    </row>
    <row r="153" spans="1:11" ht="145.5" customHeight="1" x14ac:dyDescent="0.25">
      <c r="A153" s="7" t="s">
        <v>0</v>
      </c>
      <c r="B153" s="91" t="s">
        <v>157</v>
      </c>
      <c r="C153" s="92"/>
      <c r="D153" s="92"/>
      <c r="E153" s="92"/>
      <c r="F153" s="93"/>
      <c r="G153" s="7" t="s">
        <v>158</v>
      </c>
      <c r="H153" s="7" t="s">
        <v>159</v>
      </c>
      <c r="I153" s="7" t="s">
        <v>8</v>
      </c>
      <c r="J153" s="8" t="s">
        <v>208</v>
      </c>
      <c r="K153" s="8" t="s">
        <v>209</v>
      </c>
    </row>
    <row r="154" spans="1:11" ht="15.75" x14ac:dyDescent="0.25">
      <c r="A154" s="30">
        <v>1</v>
      </c>
      <c r="B154" s="147">
        <v>2</v>
      </c>
      <c r="C154" s="148"/>
      <c r="D154" s="148"/>
      <c r="E154" s="148"/>
      <c r="F154" s="149"/>
      <c r="G154" s="30">
        <v>3</v>
      </c>
      <c r="H154" s="30">
        <v>4</v>
      </c>
      <c r="I154" s="30">
        <v>5</v>
      </c>
      <c r="J154" s="31">
        <v>6</v>
      </c>
      <c r="K154" s="31">
        <v>7</v>
      </c>
    </row>
    <row r="155" spans="1:11" ht="28.5" customHeight="1" x14ac:dyDescent="0.25">
      <c r="A155" s="4">
        <v>1</v>
      </c>
      <c r="B155" s="94" t="s">
        <v>161</v>
      </c>
      <c r="C155" s="95"/>
      <c r="D155" s="95"/>
      <c r="E155" s="95"/>
      <c r="F155" s="96"/>
      <c r="G155" s="4" t="s">
        <v>162</v>
      </c>
      <c r="H155" s="5">
        <v>10</v>
      </c>
      <c r="I155" s="63">
        <v>250</v>
      </c>
      <c r="J155" s="13">
        <f>I155*H155</f>
        <v>2500</v>
      </c>
      <c r="K155" s="13">
        <f>J155*1.21</f>
        <v>3025</v>
      </c>
    </row>
    <row r="156" spans="1:11" ht="28.5" customHeight="1" x14ac:dyDescent="0.25">
      <c r="A156" s="4">
        <v>2</v>
      </c>
      <c r="B156" s="94" t="s">
        <v>164</v>
      </c>
      <c r="C156" s="95"/>
      <c r="D156" s="95"/>
      <c r="E156" s="95"/>
      <c r="F156" s="96"/>
      <c r="G156" s="4" t="s">
        <v>162</v>
      </c>
      <c r="H156" s="5">
        <v>10</v>
      </c>
      <c r="I156" s="63">
        <v>180</v>
      </c>
      <c r="J156" s="13">
        <f t="shared" ref="J156:J165" si="3">I156*H156</f>
        <v>1800</v>
      </c>
      <c r="K156" s="13">
        <f t="shared" ref="K156:K165" si="4">J156*1.21</f>
        <v>2178</v>
      </c>
    </row>
    <row r="157" spans="1:11" ht="28.5" customHeight="1" x14ac:dyDescent="0.25">
      <c r="A157" s="4">
        <v>3</v>
      </c>
      <c r="B157" s="94" t="s">
        <v>166</v>
      </c>
      <c r="C157" s="95"/>
      <c r="D157" s="95"/>
      <c r="E157" s="95"/>
      <c r="F157" s="96"/>
      <c r="G157" s="4" t="s">
        <v>162</v>
      </c>
      <c r="H157" s="5">
        <v>10</v>
      </c>
      <c r="I157" s="63">
        <v>15</v>
      </c>
      <c r="J157" s="13">
        <f t="shared" si="3"/>
        <v>150</v>
      </c>
      <c r="K157" s="13">
        <f t="shared" si="4"/>
        <v>181.5</v>
      </c>
    </row>
    <row r="158" spans="1:11" ht="28.5" customHeight="1" x14ac:dyDescent="0.25">
      <c r="A158" s="4">
        <v>4</v>
      </c>
      <c r="B158" s="94" t="s">
        <v>168</v>
      </c>
      <c r="C158" s="95"/>
      <c r="D158" s="95"/>
      <c r="E158" s="95"/>
      <c r="F158" s="96"/>
      <c r="G158" s="4" t="s">
        <v>162</v>
      </c>
      <c r="H158" s="4">
        <v>10</v>
      </c>
      <c r="I158" s="63">
        <v>220</v>
      </c>
      <c r="J158" s="13">
        <f t="shared" si="3"/>
        <v>2200</v>
      </c>
      <c r="K158" s="13">
        <f t="shared" si="4"/>
        <v>2662</v>
      </c>
    </row>
    <row r="159" spans="1:11" ht="28.5" customHeight="1" x14ac:dyDescent="0.25">
      <c r="A159" s="4">
        <v>5</v>
      </c>
      <c r="B159" s="94" t="s">
        <v>170</v>
      </c>
      <c r="C159" s="95"/>
      <c r="D159" s="95"/>
      <c r="E159" s="95"/>
      <c r="F159" s="96"/>
      <c r="G159" s="4" t="s">
        <v>162</v>
      </c>
      <c r="H159" s="4">
        <v>10</v>
      </c>
      <c r="I159" s="63">
        <v>150</v>
      </c>
      <c r="J159" s="13">
        <f t="shared" si="3"/>
        <v>1500</v>
      </c>
      <c r="K159" s="13">
        <f t="shared" si="4"/>
        <v>1815</v>
      </c>
    </row>
    <row r="160" spans="1:11" ht="28.5" customHeight="1" x14ac:dyDescent="0.25">
      <c r="A160" s="4">
        <v>6</v>
      </c>
      <c r="B160" s="94" t="s">
        <v>172</v>
      </c>
      <c r="C160" s="95"/>
      <c r="D160" s="95"/>
      <c r="E160" s="95"/>
      <c r="F160" s="96"/>
      <c r="G160" s="4" t="s">
        <v>162</v>
      </c>
      <c r="H160" s="4">
        <v>10</v>
      </c>
      <c r="I160" s="63">
        <v>120</v>
      </c>
      <c r="J160" s="13">
        <f t="shared" si="3"/>
        <v>1200</v>
      </c>
      <c r="K160" s="13">
        <f t="shared" si="4"/>
        <v>1452</v>
      </c>
    </row>
    <row r="161" spans="1:11" ht="28.5" customHeight="1" x14ac:dyDescent="0.25">
      <c r="A161" s="4">
        <v>7</v>
      </c>
      <c r="B161" s="94" t="s">
        <v>190</v>
      </c>
      <c r="C161" s="95"/>
      <c r="D161" s="95"/>
      <c r="E161" s="95"/>
      <c r="F161" s="96"/>
      <c r="G161" s="4" t="s">
        <v>162</v>
      </c>
      <c r="H161" s="4">
        <v>10</v>
      </c>
      <c r="I161" s="63">
        <v>180</v>
      </c>
      <c r="J161" s="13">
        <f t="shared" si="3"/>
        <v>1800</v>
      </c>
      <c r="K161" s="13">
        <f t="shared" si="4"/>
        <v>2178</v>
      </c>
    </row>
    <row r="162" spans="1:11" ht="28.5" customHeight="1" x14ac:dyDescent="0.25">
      <c r="A162" s="4">
        <v>8</v>
      </c>
      <c r="B162" s="94" t="s">
        <v>174</v>
      </c>
      <c r="C162" s="95"/>
      <c r="D162" s="95"/>
      <c r="E162" s="95"/>
      <c r="F162" s="96"/>
      <c r="G162" s="4" t="s">
        <v>162</v>
      </c>
      <c r="H162" s="4">
        <v>10</v>
      </c>
      <c r="I162" s="63">
        <v>120</v>
      </c>
      <c r="J162" s="13">
        <f t="shared" si="3"/>
        <v>1200</v>
      </c>
      <c r="K162" s="13">
        <f t="shared" si="4"/>
        <v>1452</v>
      </c>
    </row>
    <row r="163" spans="1:11" ht="28.5" customHeight="1" x14ac:dyDescent="0.25">
      <c r="A163" s="4">
        <v>9</v>
      </c>
      <c r="B163" s="94" t="s">
        <v>175</v>
      </c>
      <c r="C163" s="95"/>
      <c r="D163" s="95"/>
      <c r="E163" s="95"/>
      <c r="F163" s="96"/>
      <c r="G163" s="4" t="s">
        <v>176</v>
      </c>
      <c r="H163" s="4">
        <v>100</v>
      </c>
      <c r="I163" s="63">
        <v>30</v>
      </c>
      <c r="J163" s="13">
        <f t="shared" si="3"/>
        <v>3000</v>
      </c>
      <c r="K163" s="13">
        <f t="shared" si="4"/>
        <v>3630</v>
      </c>
    </row>
    <row r="164" spans="1:11" ht="28.5" customHeight="1" x14ac:dyDescent="0.25">
      <c r="A164" s="4">
        <v>10</v>
      </c>
      <c r="B164" s="94" t="s">
        <v>177</v>
      </c>
      <c r="C164" s="95"/>
      <c r="D164" s="95"/>
      <c r="E164" s="95"/>
      <c r="F164" s="96"/>
      <c r="G164" s="4" t="s">
        <v>162</v>
      </c>
      <c r="H164" s="4">
        <v>20</v>
      </c>
      <c r="I164" s="63">
        <v>200</v>
      </c>
      <c r="J164" s="13">
        <f t="shared" si="3"/>
        <v>4000</v>
      </c>
      <c r="K164" s="13">
        <f t="shared" si="4"/>
        <v>4840</v>
      </c>
    </row>
    <row r="165" spans="1:11" ht="28.5" customHeight="1" x14ac:dyDescent="0.25">
      <c r="A165" s="4">
        <v>11</v>
      </c>
      <c r="B165" s="109" t="s">
        <v>191</v>
      </c>
      <c r="C165" s="110"/>
      <c r="D165" s="110"/>
      <c r="E165" s="110"/>
      <c r="F165" s="111"/>
      <c r="G165" s="5" t="s">
        <v>162</v>
      </c>
      <c r="H165" s="5">
        <v>10</v>
      </c>
      <c r="I165" s="63">
        <v>15</v>
      </c>
      <c r="J165" s="13">
        <f t="shared" si="3"/>
        <v>150</v>
      </c>
      <c r="K165" s="13">
        <f t="shared" si="4"/>
        <v>181.5</v>
      </c>
    </row>
    <row r="166" spans="1:11" x14ac:dyDescent="0.25">
      <c r="A166" s="138" t="s">
        <v>210</v>
      </c>
      <c r="B166" s="139"/>
      <c r="C166" s="139"/>
      <c r="D166" s="139"/>
      <c r="E166" s="139"/>
      <c r="F166" s="139"/>
      <c r="G166" s="139"/>
      <c r="H166" s="139"/>
      <c r="I166" s="139"/>
      <c r="J166" s="140"/>
      <c r="K166" s="42">
        <f>SUM(K155:K165)</f>
        <v>23595</v>
      </c>
    </row>
    <row r="167" spans="1:11" ht="50.25" customHeight="1" x14ac:dyDescent="0.25">
      <c r="A167" s="104" t="s">
        <v>211</v>
      </c>
      <c r="B167" s="105"/>
      <c r="C167" s="105"/>
      <c r="D167" s="105"/>
      <c r="E167" s="105"/>
      <c r="F167" s="105"/>
      <c r="G167" s="105"/>
      <c r="H167" s="105"/>
      <c r="I167" s="105"/>
      <c r="J167" s="106"/>
      <c r="K167" s="47">
        <f>SUM(K166+K151)</f>
        <v>29039.999999999993</v>
      </c>
    </row>
    <row r="169" spans="1:11" ht="38.25" customHeight="1" x14ac:dyDescent="0.25">
      <c r="A169" s="134" t="s">
        <v>269</v>
      </c>
      <c r="B169" s="134"/>
      <c r="C169" s="134"/>
      <c r="D169" s="134"/>
      <c r="E169" s="134"/>
      <c r="F169" s="134"/>
      <c r="G169" s="134"/>
      <c r="H169" s="134"/>
      <c r="I169" s="134"/>
      <c r="J169" s="134"/>
      <c r="K169" s="134"/>
    </row>
    <row r="170" spans="1:11" ht="63" x14ac:dyDescent="0.25">
      <c r="A170" s="44" t="s">
        <v>0</v>
      </c>
      <c r="B170" s="44" t="s">
        <v>216</v>
      </c>
      <c r="C170" s="44" t="s">
        <v>217</v>
      </c>
      <c r="D170" s="46" t="s">
        <v>244</v>
      </c>
      <c r="E170" s="46" t="s">
        <v>243</v>
      </c>
      <c r="F170" s="97" t="s">
        <v>189</v>
      </c>
      <c r="G170" s="98"/>
      <c r="H170" s="99"/>
      <c r="I170" s="7" t="s">
        <v>8</v>
      </c>
      <c r="J170" s="8" t="s">
        <v>208</v>
      </c>
      <c r="K170" s="8" t="s">
        <v>209</v>
      </c>
    </row>
    <row r="171" spans="1:11" ht="15.75" x14ac:dyDescent="0.25">
      <c r="A171" s="45">
        <v>1</v>
      </c>
      <c r="B171" s="45">
        <v>2</v>
      </c>
      <c r="C171" s="45">
        <v>3</v>
      </c>
      <c r="D171" s="45">
        <v>4</v>
      </c>
      <c r="E171" s="45">
        <v>5</v>
      </c>
      <c r="F171" s="100">
        <v>6</v>
      </c>
      <c r="G171" s="101"/>
      <c r="H171" s="102"/>
      <c r="I171" s="45">
        <v>7</v>
      </c>
      <c r="J171" s="45">
        <v>8</v>
      </c>
      <c r="K171" s="45">
        <v>9</v>
      </c>
    </row>
    <row r="172" spans="1:11" ht="16.5" customHeight="1" x14ac:dyDescent="0.25">
      <c r="A172" s="165" t="s">
        <v>218</v>
      </c>
      <c r="B172" s="165"/>
      <c r="C172" s="165"/>
      <c r="D172" s="165"/>
      <c r="E172" s="165"/>
      <c r="F172" s="165"/>
      <c r="G172" s="165"/>
      <c r="H172" s="165"/>
      <c r="I172" s="165"/>
      <c r="J172" s="165"/>
      <c r="K172" s="42"/>
    </row>
    <row r="173" spans="1:11" ht="94.5" x14ac:dyDescent="0.25">
      <c r="A173" s="12" t="s">
        <v>160</v>
      </c>
      <c r="B173" s="43" t="s">
        <v>219</v>
      </c>
      <c r="C173" s="12" t="s">
        <v>220</v>
      </c>
      <c r="D173" s="12" t="s">
        <v>221</v>
      </c>
      <c r="E173" s="12">
        <v>6</v>
      </c>
      <c r="F173" s="103" t="s">
        <v>236</v>
      </c>
      <c r="G173" s="103"/>
      <c r="H173" s="103"/>
      <c r="I173" s="63">
        <v>60</v>
      </c>
      <c r="J173" s="13">
        <f>I173*E173</f>
        <v>360</v>
      </c>
      <c r="K173" s="13">
        <f t="shared" ref="K173:K180" si="5">J173*1.21</f>
        <v>435.59999999999997</v>
      </c>
    </row>
    <row r="174" spans="1:11" ht="123.75" customHeight="1" x14ac:dyDescent="0.25">
      <c r="A174" s="12" t="s">
        <v>163</v>
      </c>
      <c r="B174" s="43" t="s">
        <v>222</v>
      </c>
      <c r="C174" s="12" t="s">
        <v>223</v>
      </c>
      <c r="D174" s="12"/>
      <c r="E174" s="12">
        <v>60</v>
      </c>
      <c r="F174" s="103" t="s">
        <v>237</v>
      </c>
      <c r="G174" s="103"/>
      <c r="H174" s="103"/>
      <c r="I174" s="63">
        <v>24</v>
      </c>
      <c r="J174" s="13">
        <f t="shared" ref="J174:J176" si="6">I174*E174</f>
        <v>1440</v>
      </c>
      <c r="K174" s="13">
        <f t="shared" si="5"/>
        <v>1742.3999999999999</v>
      </c>
    </row>
    <row r="175" spans="1:11" ht="144" customHeight="1" x14ac:dyDescent="0.25">
      <c r="A175" s="12" t="s">
        <v>165</v>
      </c>
      <c r="B175" s="43" t="s">
        <v>224</v>
      </c>
      <c r="C175" s="12" t="s">
        <v>225</v>
      </c>
      <c r="D175" s="12" t="s">
        <v>226</v>
      </c>
      <c r="E175" s="12">
        <v>8</v>
      </c>
      <c r="F175" s="103" t="s">
        <v>238</v>
      </c>
      <c r="G175" s="103"/>
      <c r="H175" s="103"/>
      <c r="I175" s="63">
        <v>24</v>
      </c>
      <c r="J175" s="13">
        <f t="shared" si="6"/>
        <v>192</v>
      </c>
      <c r="K175" s="13">
        <f t="shared" si="5"/>
        <v>232.32</v>
      </c>
    </row>
    <row r="176" spans="1:11" ht="102.75" customHeight="1" x14ac:dyDescent="0.25">
      <c r="A176" s="12" t="s">
        <v>167</v>
      </c>
      <c r="B176" s="43" t="s">
        <v>227</v>
      </c>
      <c r="C176" s="12" t="s">
        <v>228</v>
      </c>
      <c r="D176" s="12"/>
      <c r="E176" s="12">
        <v>30</v>
      </c>
      <c r="F176" s="103" t="s">
        <v>239</v>
      </c>
      <c r="G176" s="103"/>
      <c r="H176" s="103"/>
      <c r="I176" s="63">
        <v>24</v>
      </c>
      <c r="J176" s="13">
        <f t="shared" si="6"/>
        <v>720</v>
      </c>
      <c r="K176" s="13">
        <f t="shared" si="5"/>
        <v>871.19999999999993</v>
      </c>
    </row>
    <row r="177" spans="1:11" x14ac:dyDescent="0.2">
      <c r="A177" s="161" t="s">
        <v>229</v>
      </c>
      <c r="B177" s="162"/>
      <c r="C177" s="162"/>
      <c r="D177" s="162"/>
      <c r="E177" s="162"/>
      <c r="F177" s="162"/>
      <c r="G177" s="162"/>
      <c r="H177" s="162"/>
      <c r="I177" s="162"/>
      <c r="J177" s="163"/>
      <c r="K177" s="35"/>
    </row>
    <row r="178" spans="1:11" ht="114.75" customHeight="1" x14ac:dyDescent="0.25">
      <c r="A178" s="12" t="s">
        <v>169</v>
      </c>
      <c r="B178" s="43" t="s">
        <v>230</v>
      </c>
      <c r="C178" s="12" t="s">
        <v>231</v>
      </c>
      <c r="D178" s="12"/>
      <c r="E178" s="12">
        <v>41</v>
      </c>
      <c r="F178" s="103" t="s">
        <v>240</v>
      </c>
      <c r="G178" s="103"/>
      <c r="H178" s="103"/>
      <c r="I178" s="62">
        <v>24</v>
      </c>
      <c r="J178" s="41">
        <f t="shared" ref="J178" si="7">I178*E178</f>
        <v>984</v>
      </c>
      <c r="K178" s="41">
        <f t="shared" si="5"/>
        <v>1190.6399999999999</v>
      </c>
    </row>
    <row r="179" spans="1:11" ht="115.5" customHeight="1" x14ac:dyDescent="0.25">
      <c r="A179" s="12" t="s">
        <v>171</v>
      </c>
      <c r="B179" s="43" t="s">
        <v>232</v>
      </c>
      <c r="C179" s="12" t="s">
        <v>233</v>
      </c>
      <c r="D179" s="12"/>
      <c r="E179" s="12">
        <v>36</v>
      </c>
      <c r="F179" s="103" t="s">
        <v>241</v>
      </c>
      <c r="G179" s="103"/>
      <c r="H179" s="103"/>
      <c r="I179" s="62">
        <v>24</v>
      </c>
      <c r="J179" s="41">
        <f t="shared" ref="J179:J180" si="8">I179*E179</f>
        <v>864</v>
      </c>
      <c r="K179" s="41">
        <f t="shared" si="5"/>
        <v>1045.44</v>
      </c>
    </row>
    <row r="180" spans="1:11" ht="120" customHeight="1" x14ac:dyDescent="0.25">
      <c r="A180" s="12" t="s">
        <v>173</v>
      </c>
      <c r="B180" s="43" t="s">
        <v>234</v>
      </c>
      <c r="C180" s="12" t="s">
        <v>235</v>
      </c>
      <c r="D180" s="12"/>
      <c r="E180" s="12">
        <v>87</v>
      </c>
      <c r="F180" s="103" t="s">
        <v>242</v>
      </c>
      <c r="G180" s="103"/>
      <c r="H180" s="103"/>
      <c r="I180" s="62">
        <v>24</v>
      </c>
      <c r="J180" s="41">
        <f t="shared" si="8"/>
        <v>2088</v>
      </c>
      <c r="K180" s="41">
        <f t="shared" si="5"/>
        <v>2526.48</v>
      </c>
    </row>
    <row r="181" spans="1:11" ht="39" customHeight="1" x14ac:dyDescent="0.25">
      <c r="A181" s="164" t="s">
        <v>270</v>
      </c>
      <c r="B181" s="164"/>
      <c r="C181" s="164"/>
      <c r="D181" s="164"/>
      <c r="E181" s="164"/>
      <c r="F181" s="164"/>
      <c r="G181" s="164"/>
      <c r="H181" s="164"/>
      <c r="I181" s="164"/>
      <c r="J181" s="164"/>
      <c r="K181" s="47">
        <f>SUM(K173:K180)</f>
        <v>8044.08</v>
      </c>
    </row>
    <row r="183" spans="1:11" s="50" customFormat="1" ht="28.5" customHeight="1" x14ac:dyDescent="0.25">
      <c r="A183" s="73" t="s">
        <v>255</v>
      </c>
      <c r="B183" s="73"/>
      <c r="C183" s="73"/>
      <c r="D183" s="73"/>
      <c r="E183" s="73"/>
      <c r="F183" s="73"/>
      <c r="G183" s="73"/>
      <c r="H183" s="73"/>
      <c r="I183" s="73"/>
      <c r="J183" s="73"/>
      <c r="K183" s="73"/>
    </row>
    <row r="184" spans="1:11" s="50" customFormat="1" ht="19.5" customHeight="1" x14ac:dyDescent="0.25">
      <c r="A184" s="74"/>
      <c r="B184" s="75"/>
      <c r="C184" s="75"/>
      <c r="D184" s="75"/>
      <c r="E184" s="75"/>
      <c r="F184" s="75"/>
      <c r="G184" s="75"/>
      <c r="H184" s="75"/>
      <c r="I184" s="75"/>
      <c r="J184" s="75"/>
      <c r="K184" s="75"/>
    </row>
    <row r="185" spans="1:11" s="50" customFormat="1" ht="16.5" customHeight="1" x14ac:dyDescent="0.25">
      <c r="A185" s="49"/>
      <c r="B185" s="76" t="s">
        <v>256</v>
      </c>
      <c r="C185" s="76"/>
      <c r="D185" s="76"/>
      <c r="E185" s="76"/>
      <c r="F185" s="76"/>
      <c r="G185" s="76"/>
      <c r="H185" s="76"/>
      <c r="I185" s="76"/>
      <c r="J185" s="76"/>
      <c r="K185" s="76"/>
    </row>
    <row r="186" spans="1:11" s="50" customFormat="1" ht="31.5" customHeight="1" x14ac:dyDescent="0.25">
      <c r="A186" s="51" t="s">
        <v>257</v>
      </c>
      <c r="B186" s="86" t="s">
        <v>258</v>
      </c>
      <c r="C186" s="87"/>
      <c r="D186" s="87"/>
      <c r="E186" s="87"/>
      <c r="F186" s="87"/>
      <c r="G186" s="88"/>
      <c r="H186" s="77" t="s">
        <v>259</v>
      </c>
      <c r="I186" s="77"/>
      <c r="J186" s="77"/>
      <c r="K186" s="77"/>
    </row>
    <row r="187" spans="1:11" s="53" customFormat="1" ht="15.75" x14ac:dyDescent="0.25">
      <c r="A187" s="52"/>
      <c r="B187" s="83"/>
      <c r="C187" s="84"/>
      <c r="D187" s="84"/>
      <c r="E187" s="84"/>
      <c r="F187" s="84"/>
      <c r="G187" s="85"/>
      <c r="H187" s="78"/>
      <c r="I187" s="78"/>
      <c r="J187" s="78"/>
      <c r="K187" s="78"/>
    </row>
    <row r="188" spans="1:11" s="53" customFormat="1" ht="15.75" x14ac:dyDescent="0.25">
      <c r="A188" s="52"/>
      <c r="B188" s="83"/>
      <c r="C188" s="84"/>
      <c r="D188" s="84"/>
      <c r="E188" s="84"/>
      <c r="F188" s="84"/>
      <c r="G188" s="85"/>
      <c r="H188" s="78"/>
      <c r="I188" s="78"/>
      <c r="J188" s="78"/>
      <c r="K188" s="78"/>
    </row>
    <row r="189" spans="1:11" s="53" customFormat="1" ht="15.75" x14ac:dyDescent="0.25">
      <c r="A189" s="52"/>
      <c r="B189" s="83"/>
      <c r="C189" s="84"/>
      <c r="D189" s="84"/>
      <c r="E189" s="84"/>
      <c r="F189" s="84"/>
      <c r="G189" s="85"/>
      <c r="H189" s="78"/>
      <c r="I189" s="78"/>
      <c r="J189" s="78"/>
      <c r="K189" s="78"/>
    </row>
    <row r="190" spans="1:11" s="53" customFormat="1" ht="15.75" x14ac:dyDescent="0.25">
      <c r="A190" s="52"/>
      <c r="B190" s="83"/>
      <c r="C190" s="84"/>
      <c r="D190" s="84"/>
      <c r="E190" s="84"/>
      <c r="F190" s="84"/>
      <c r="G190" s="85"/>
      <c r="H190" s="78"/>
      <c r="I190" s="78"/>
      <c r="J190" s="78"/>
      <c r="K190" s="78"/>
    </row>
    <row r="191" spans="1:11" s="53" customFormat="1" ht="15.75" x14ac:dyDescent="0.25">
      <c r="A191" s="52"/>
      <c r="B191" s="83"/>
      <c r="C191" s="84"/>
      <c r="D191" s="84"/>
      <c r="E191" s="84"/>
      <c r="F191" s="84"/>
      <c r="G191" s="85"/>
      <c r="H191" s="78"/>
      <c r="I191" s="78"/>
      <c r="J191" s="78"/>
      <c r="K191" s="78"/>
    </row>
    <row r="192" spans="1:11" s="53" customFormat="1" ht="15.75" x14ac:dyDescent="0.25">
      <c r="A192" s="52"/>
      <c r="B192" s="83"/>
      <c r="C192" s="84"/>
      <c r="D192" s="84"/>
      <c r="E192" s="84"/>
      <c r="F192" s="84"/>
      <c r="G192" s="85"/>
      <c r="H192" s="78"/>
      <c r="I192" s="78"/>
      <c r="J192" s="78"/>
      <c r="K192" s="78"/>
    </row>
    <row r="193" spans="1:11" s="54" customFormat="1" ht="15.75" customHeight="1" x14ac:dyDescent="0.25">
      <c r="A193" s="79"/>
      <c r="B193" s="79"/>
      <c r="C193" s="79"/>
      <c r="D193" s="79"/>
      <c r="E193" s="79"/>
      <c r="F193" s="79"/>
      <c r="G193" s="79"/>
      <c r="H193" s="79"/>
      <c r="I193" s="79"/>
      <c r="J193" s="79"/>
      <c r="K193" s="79"/>
    </row>
    <row r="194" spans="1:11" s="54" customFormat="1" ht="15.75" customHeight="1" x14ac:dyDescent="0.25">
      <c r="A194" s="80" t="s">
        <v>260</v>
      </c>
      <c r="B194" s="80"/>
      <c r="C194" s="80"/>
      <c r="D194" s="80"/>
      <c r="E194" s="80"/>
      <c r="F194" s="80"/>
      <c r="G194" s="80"/>
      <c r="H194" s="80"/>
      <c r="I194" s="80"/>
      <c r="J194" s="80"/>
      <c r="K194" s="80"/>
    </row>
    <row r="195" spans="1:11" s="54" customFormat="1" ht="30" customHeight="1" x14ac:dyDescent="0.25">
      <c r="A195" s="81" t="s">
        <v>271</v>
      </c>
      <c r="B195" s="81"/>
      <c r="C195" s="81"/>
      <c r="D195" s="81"/>
      <c r="E195" s="81"/>
      <c r="F195" s="81"/>
      <c r="G195" s="81"/>
      <c r="H195" s="81"/>
      <c r="I195" s="81"/>
      <c r="J195" s="81"/>
      <c r="K195" s="81"/>
    </row>
    <row r="196" spans="1:11" s="54" customFormat="1" ht="14.25" customHeight="1" x14ac:dyDescent="0.25">
      <c r="A196" s="82"/>
      <c r="B196" s="82"/>
      <c r="C196" s="82"/>
      <c r="D196" s="82"/>
      <c r="E196" s="82"/>
      <c r="F196" s="82"/>
      <c r="G196" s="82"/>
      <c r="H196" s="82"/>
      <c r="I196" s="82"/>
      <c r="J196" s="82"/>
      <c r="K196" s="82"/>
    </row>
    <row r="197" spans="1:11" s="54" customFormat="1" ht="18" customHeight="1" x14ac:dyDescent="0.25">
      <c r="A197" s="65" t="s">
        <v>261</v>
      </c>
      <c r="B197" s="65"/>
      <c r="C197" s="65"/>
      <c r="D197" s="65"/>
      <c r="E197" s="65"/>
      <c r="F197" s="65"/>
      <c r="G197" s="65"/>
      <c r="H197" s="65"/>
      <c r="I197" s="65"/>
      <c r="J197" s="65"/>
      <c r="K197" s="65"/>
    </row>
    <row r="198" spans="1:11" s="54" customFormat="1" ht="15" customHeight="1" x14ac:dyDescent="0.25">
      <c r="A198" s="82"/>
      <c r="B198" s="82"/>
      <c r="C198" s="82"/>
      <c r="D198" s="82"/>
      <c r="E198" s="82"/>
      <c r="F198" s="82"/>
      <c r="G198" s="82"/>
      <c r="H198" s="82"/>
      <c r="I198" s="82"/>
      <c r="J198" s="82"/>
      <c r="K198" s="82"/>
    </row>
    <row r="199" spans="1:11" s="54" customFormat="1" ht="63.75" customHeight="1" x14ac:dyDescent="0.25">
      <c r="A199" s="51" t="s">
        <v>257</v>
      </c>
      <c r="B199" s="86" t="s">
        <v>262</v>
      </c>
      <c r="C199" s="87"/>
      <c r="D199" s="87"/>
      <c r="E199" s="87"/>
      <c r="F199" s="87"/>
      <c r="G199" s="88"/>
      <c r="H199" s="77" t="s">
        <v>263</v>
      </c>
      <c r="I199" s="77"/>
      <c r="J199" s="77"/>
      <c r="K199" s="77"/>
    </row>
    <row r="200" spans="1:11" s="53" customFormat="1" ht="15" customHeight="1" x14ac:dyDescent="0.25">
      <c r="A200" s="52"/>
      <c r="B200" s="83"/>
      <c r="C200" s="84"/>
      <c r="D200" s="84"/>
      <c r="E200" s="84"/>
      <c r="F200" s="84"/>
      <c r="G200" s="85"/>
      <c r="H200" s="78"/>
      <c r="I200" s="78"/>
      <c r="J200" s="78"/>
      <c r="K200" s="78"/>
    </row>
    <row r="201" spans="1:11" s="53" customFormat="1" ht="15" customHeight="1" x14ac:dyDescent="0.25">
      <c r="A201" s="52"/>
      <c r="B201" s="83"/>
      <c r="C201" s="84"/>
      <c r="D201" s="84"/>
      <c r="E201" s="84"/>
      <c r="F201" s="84"/>
      <c r="G201" s="85"/>
      <c r="H201" s="78"/>
      <c r="I201" s="78"/>
      <c r="J201" s="78"/>
      <c r="K201" s="78"/>
    </row>
    <row r="202" spans="1:11" s="53" customFormat="1" ht="15" customHeight="1" x14ac:dyDescent="0.25">
      <c r="A202" s="52"/>
      <c r="B202" s="83"/>
      <c r="C202" s="84"/>
      <c r="D202" s="84"/>
      <c r="E202" s="84"/>
      <c r="F202" s="84"/>
      <c r="G202" s="85"/>
      <c r="H202" s="78"/>
      <c r="I202" s="78"/>
      <c r="J202" s="78"/>
      <c r="K202" s="78"/>
    </row>
    <row r="203" spans="1:11" s="53" customFormat="1" ht="15" customHeight="1" x14ac:dyDescent="0.25">
      <c r="A203" s="52"/>
      <c r="B203" s="83"/>
      <c r="C203" s="84"/>
      <c r="D203" s="84"/>
      <c r="E203" s="84"/>
      <c r="F203" s="84"/>
      <c r="G203" s="85"/>
      <c r="H203" s="78"/>
      <c r="I203" s="78"/>
      <c r="J203" s="78"/>
      <c r="K203" s="78"/>
    </row>
    <row r="204" spans="1:11" s="53" customFormat="1" ht="15" customHeight="1" x14ac:dyDescent="0.25">
      <c r="A204" s="52"/>
      <c r="B204" s="83"/>
      <c r="C204" s="84"/>
      <c r="D204" s="84"/>
      <c r="E204" s="84"/>
      <c r="F204" s="84"/>
      <c r="G204" s="85"/>
      <c r="H204" s="78"/>
      <c r="I204" s="78"/>
      <c r="J204" s="78"/>
      <c r="K204" s="78"/>
    </row>
    <row r="205" spans="1:11" s="54" customFormat="1" ht="15" customHeight="1" x14ac:dyDescent="0.25">
      <c r="A205" s="64" t="s">
        <v>264</v>
      </c>
      <c r="B205" s="64"/>
      <c r="C205" s="64"/>
      <c r="D205" s="64"/>
      <c r="E205" s="64"/>
      <c r="F205" s="64"/>
      <c r="G205" s="64"/>
      <c r="H205" s="64"/>
      <c r="I205" s="64"/>
      <c r="J205" s="64"/>
      <c r="K205" s="64"/>
    </row>
    <row r="206" spans="1:11" s="54" customFormat="1" ht="48.75" customHeight="1" x14ac:dyDescent="0.25">
      <c r="A206" s="65"/>
      <c r="B206" s="65"/>
      <c r="C206" s="65"/>
      <c r="D206" s="65"/>
      <c r="E206" s="65"/>
      <c r="F206" s="65"/>
      <c r="G206" s="65"/>
      <c r="H206" s="65"/>
      <c r="I206" s="65"/>
      <c r="J206" s="65"/>
      <c r="K206" s="65"/>
    </row>
    <row r="207" spans="1:11" s="54" customFormat="1" ht="15" customHeight="1" x14ac:dyDescent="0.25">
      <c r="A207" s="65"/>
      <c r="B207" s="65"/>
      <c r="C207" s="65"/>
      <c r="D207" s="65"/>
      <c r="E207" s="65"/>
      <c r="F207" s="65"/>
      <c r="G207" s="65"/>
      <c r="H207" s="65"/>
      <c r="I207" s="65"/>
      <c r="J207" s="65"/>
      <c r="K207" s="65"/>
    </row>
    <row r="208" spans="1:11" s="54" customFormat="1" ht="15" customHeight="1" x14ac:dyDescent="0.25">
      <c r="A208" s="65"/>
      <c r="B208" s="65"/>
      <c r="C208" s="65"/>
      <c r="D208" s="65"/>
      <c r="E208" s="65"/>
      <c r="F208" s="65"/>
      <c r="G208" s="65"/>
      <c r="H208" s="65"/>
      <c r="I208" s="65"/>
      <c r="J208" s="65"/>
      <c r="K208" s="65"/>
    </row>
    <row r="209" spans="1:11" s="15" customFormat="1" x14ac:dyDescent="0.25">
      <c r="A209" s="49"/>
      <c r="B209" s="69" t="s">
        <v>273</v>
      </c>
      <c r="C209" s="70"/>
      <c r="D209" s="71"/>
      <c r="E209" s="70"/>
      <c r="F209" s="70"/>
      <c r="G209" s="71"/>
      <c r="H209" s="66"/>
      <c r="I209" s="67"/>
      <c r="J209" s="67"/>
      <c r="K209" s="67"/>
    </row>
    <row r="210" spans="1:11" s="15" customFormat="1" ht="15.75" customHeight="1" x14ac:dyDescent="0.25">
      <c r="A210" s="49"/>
      <c r="B210" s="72" t="s">
        <v>265</v>
      </c>
      <c r="C210" s="72"/>
      <c r="D210" s="72"/>
      <c r="E210" s="72" t="s">
        <v>266</v>
      </c>
      <c r="F210" s="72"/>
      <c r="G210" s="72"/>
      <c r="H210" s="68" t="s">
        <v>267</v>
      </c>
      <c r="I210" s="68"/>
      <c r="J210" s="68"/>
      <c r="K210" s="68"/>
    </row>
    <row r="211" spans="1:11" s="15" customFormat="1" x14ac:dyDescent="0.25">
      <c r="A211" s="49"/>
      <c r="B211" s="55"/>
      <c r="C211" s="56"/>
      <c r="D211" s="49"/>
      <c r="E211" s="57"/>
      <c r="F211" s="57"/>
      <c r="G211" s="58"/>
      <c r="H211" s="59"/>
      <c r="I211" s="59"/>
      <c r="J211" s="58"/>
      <c r="K211" s="58"/>
    </row>
  </sheetData>
  <protectedRanges>
    <protectedRange sqref="B4:C4" name="Diapazonas3"/>
    <protectedRange sqref="B14:C14" name="Diapazonas4"/>
    <protectedRange sqref="B11:C11" name="Diapazonas5"/>
    <protectedRange sqref="B14:C14" name="Diapazonas6"/>
    <protectedRange sqref="B16:C16" name="Diapazonas7"/>
    <protectedRange sqref="B19:C29" name="Diapazonas8_1"/>
    <protectedRange sqref="H209" name="Diapazonas12"/>
    <protectedRange sqref="B209:C209" name="Diapazonas10"/>
    <protectedRange sqref="A205 C185:C208 B185:B205 B207:B208" name="Diapazonas9"/>
  </protectedRanges>
  <mergeCells count="185">
    <mergeCell ref="F178:H178"/>
    <mergeCell ref="F179:H179"/>
    <mergeCell ref="F180:H180"/>
    <mergeCell ref="A177:J177"/>
    <mergeCell ref="A181:J181"/>
    <mergeCell ref="A172:J172"/>
    <mergeCell ref="F173:H173"/>
    <mergeCell ref="F174:H174"/>
    <mergeCell ref="F175:H175"/>
    <mergeCell ref="A169:K169"/>
    <mergeCell ref="B4:K4"/>
    <mergeCell ref="B15:K15"/>
    <mergeCell ref="B17:K17"/>
    <mergeCell ref="A41:K41"/>
    <mergeCell ref="A166:J166"/>
    <mergeCell ref="A151:J151"/>
    <mergeCell ref="A142:J142"/>
    <mergeCell ref="A76:J76"/>
    <mergeCell ref="A68:J68"/>
    <mergeCell ref="B154:F154"/>
    <mergeCell ref="B10:K10"/>
    <mergeCell ref="B7:D7"/>
    <mergeCell ref="B8:D8"/>
    <mergeCell ref="B5:K5"/>
    <mergeCell ref="B6:K6"/>
    <mergeCell ref="E27:K27"/>
    <mergeCell ref="E28:K28"/>
    <mergeCell ref="E29:K29"/>
    <mergeCell ref="B14:K14"/>
    <mergeCell ref="B16:K16"/>
    <mergeCell ref="B11:K11"/>
    <mergeCell ref="A36:K36"/>
    <mergeCell ref="A37:K37"/>
    <mergeCell ref="A38:K38"/>
    <mergeCell ref="A39:K39"/>
    <mergeCell ref="B19:D19"/>
    <mergeCell ref="B20:D20"/>
    <mergeCell ref="B21:D21"/>
    <mergeCell ref="B22:D22"/>
    <mergeCell ref="B23:D23"/>
    <mergeCell ref="B24:D24"/>
    <mergeCell ref="A32:K32"/>
    <mergeCell ref="A33:K33"/>
    <mergeCell ref="A34:K34"/>
    <mergeCell ref="A35:K35"/>
    <mergeCell ref="A31:K31"/>
    <mergeCell ref="B28:D28"/>
    <mergeCell ref="B29:D29"/>
    <mergeCell ref="E21:K21"/>
    <mergeCell ref="E22:K22"/>
    <mergeCell ref="E23:K23"/>
    <mergeCell ref="E24:K24"/>
    <mergeCell ref="E19:K19"/>
    <mergeCell ref="E20:K20"/>
    <mergeCell ref="B26:D26"/>
    <mergeCell ref="B27:D27"/>
    <mergeCell ref="B25:D25"/>
    <mergeCell ref="E25:K25"/>
    <mergeCell ref="E26:K26"/>
    <mergeCell ref="J143:J144"/>
    <mergeCell ref="K143:K144"/>
    <mergeCell ref="J149:J150"/>
    <mergeCell ref="K149:K150"/>
    <mergeCell ref="K92:K95"/>
    <mergeCell ref="K96:K97"/>
    <mergeCell ref="K98:K103"/>
    <mergeCell ref="K140:K141"/>
    <mergeCell ref="A42:K42"/>
    <mergeCell ref="A43:K43"/>
    <mergeCell ref="K85:K90"/>
    <mergeCell ref="K82:K84"/>
    <mergeCell ref="K79:K81"/>
    <mergeCell ref="K77:K78"/>
    <mergeCell ref="A98:A103"/>
    <mergeCell ref="B98:B103"/>
    <mergeCell ref="C98:C103"/>
    <mergeCell ref="I98:I103"/>
    <mergeCell ref="J92:J95"/>
    <mergeCell ref="A96:A97"/>
    <mergeCell ref="B96:B97"/>
    <mergeCell ref="C96:C97"/>
    <mergeCell ref="I96:I97"/>
    <mergeCell ref="J96:J97"/>
    <mergeCell ref="B164:F164"/>
    <mergeCell ref="B165:F165"/>
    <mergeCell ref="A111:J111"/>
    <mergeCell ref="A113:J113"/>
    <mergeCell ref="A139:J139"/>
    <mergeCell ref="A140:A141"/>
    <mergeCell ref="B140:B141"/>
    <mergeCell ref="C140:C141"/>
    <mergeCell ref="I140:I141"/>
    <mergeCell ref="J140:J141"/>
    <mergeCell ref="B163:F163"/>
    <mergeCell ref="I149:I150"/>
    <mergeCell ref="A152:K152"/>
    <mergeCell ref="A143:A144"/>
    <mergeCell ref="B143:B144"/>
    <mergeCell ref="C143:C144"/>
    <mergeCell ref="I143:I144"/>
    <mergeCell ref="A149:A150"/>
    <mergeCell ref="J77:J78"/>
    <mergeCell ref="B186:G186"/>
    <mergeCell ref="A85:A90"/>
    <mergeCell ref="B85:B90"/>
    <mergeCell ref="C85:C90"/>
    <mergeCell ref="I85:I90"/>
    <mergeCell ref="J85:J90"/>
    <mergeCell ref="A91:J91"/>
    <mergeCell ref="A79:A81"/>
    <mergeCell ref="B79:B81"/>
    <mergeCell ref="C79:C81"/>
    <mergeCell ref="I79:I81"/>
    <mergeCell ref="J79:J81"/>
    <mergeCell ref="A82:A84"/>
    <mergeCell ref="B82:B84"/>
    <mergeCell ref="C82:C84"/>
    <mergeCell ref="I82:I84"/>
    <mergeCell ref="J82:J84"/>
    <mergeCell ref="J98:J103"/>
    <mergeCell ref="A104:J104"/>
    <mergeCell ref="A92:A95"/>
    <mergeCell ref="B92:B95"/>
    <mergeCell ref="C92:C95"/>
    <mergeCell ref="I92:I95"/>
    <mergeCell ref="B187:G187"/>
    <mergeCell ref="B188:G188"/>
    <mergeCell ref="B189:G189"/>
    <mergeCell ref="B190:G190"/>
    <mergeCell ref="B191:G191"/>
    <mergeCell ref="A77:A78"/>
    <mergeCell ref="B77:B78"/>
    <mergeCell ref="C77:C78"/>
    <mergeCell ref="I77:I78"/>
    <mergeCell ref="B149:B150"/>
    <mergeCell ref="C149:C150"/>
    <mergeCell ref="B153:F153"/>
    <mergeCell ref="B155:F155"/>
    <mergeCell ref="B156:F156"/>
    <mergeCell ref="B157:F157"/>
    <mergeCell ref="B158:F158"/>
    <mergeCell ref="B159:F159"/>
    <mergeCell ref="B160:F160"/>
    <mergeCell ref="B161:F161"/>
    <mergeCell ref="B162:F162"/>
    <mergeCell ref="F170:H170"/>
    <mergeCell ref="F171:H171"/>
    <mergeCell ref="F176:H176"/>
    <mergeCell ref="A167:J167"/>
    <mergeCell ref="B201:G201"/>
    <mergeCell ref="B202:G202"/>
    <mergeCell ref="B203:G203"/>
    <mergeCell ref="B204:G204"/>
    <mergeCell ref="H201:K201"/>
    <mergeCell ref="H202:K202"/>
    <mergeCell ref="H203:K203"/>
    <mergeCell ref="H204:K204"/>
    <mergeCell ref="B192:G192"/>
    <mergeCell ref="B199:G199"/>
    <mergeCell ref="B200:G200"/>
    <mergeCell ref="H200:K200"/>
    <mergeCell ref="A205:K208"/>
    <mergeCell ref="H209:K209"/>
    <mergeCell ref="H210:K210"/>
    <mergeCell ref="B209:D209"/>
    <mergeCell ref="E209:G209"/>
    <mergeCell ref="B210:D210"/>
    <mergeCell ref="E210:G210"/>
    <mergeCell ref="A183:K183"/>
    <mergeCell ref="A184:K184"/>
    <mergeCell ref="B185:K185"/>
    <mergeCell ref="H186:K186"/>
    <mergeCell ref="H187:K187"/>
    <mergeCell ref="H188:K188"/>
    <mergeCell ref="H189:K189"/>
    <mergeCell ref="H190:K190"/>
    <mergeCell ref="H191:K191"/>
    <mergeCell ref="H192:K192"/>
    <mergeCell ref="A193:K193"/>
    <mergeCell ref="A194:K194"/>
    <mergeCell ref="A195:K195"/>
    <mergeCell ref="A196:K196"/>
    <mergeCell ref="A197:K197"/>
    <mergeCell ref="A198:K198"/>
    <mergeCell ref="H199:K199"/>
  </mergeCells>
  <hyperlinks>
    <hyperlink ref="E24" r:id="rId1"/>
  </hyperlinks>
  <pageMargins left="0.7" right="0.7" top="0.75" bottom="0.75" header="0.3" footer="0.3"/>
  <pageSetup paperSize="9"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Jūratė Žėkienė</dc:creator>
  <cp:lastModifiedBy>Jūratė Žėkienė</cp:lastModifiedBy>
  <cp:lastPrinted>2022-06-02T08:37:31Z</cp:lastPrinted>
  <dcterms:created xsi:type="dcterms:W3CDTF">2022-06-02T07:32:40Z</dcterms:created>
  <dcterms:modified xsi:type="dcterms:W3CDTF">2022-08-26T06:38:18Z</dcterms:modified>
</cp:coreProperties>
</file>