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GRA Medicina\Pirkimai bendras MLS\PIRKIMAI 2022\JURATE\9 - ĮAT TP kondicionieriu remontas (pirmininke)\Sutartis MB Pastatu sistemos\1 dalis\"/>
    </mc:Choice>
  </mc:AlternateContent>
  <bookViews>
    <workbookView xWindow="0" yWindow="0" windowWidth="17805" windowHeight="9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4" i="1" l="1"/>
  <c r="K111" i="1"/>
  <c r="K112" i="1"/>
  <c r="K113" i="1"/>
  <c r="K110" i="1"/>
  <c r="K108" i="1"/>
  <c r="K105" i="1"/>
  <c r="K71" i="1"/>
  <c r="K72" i="1"/>
  <c r="K73" i="1"/>
  <c r="K74" i="1"/>
  <c r="K75" i="1"/>
  <c r="K77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70" i="1"/>
  <c r="K63" i="1"/>
  <c r="K61" i="1"/>
  <c r="K57" i="1"/>
  <c r="K50" i="1"/>
  <c r="K47" i="1"/>
  <c r="K44" i="1"/>
  <c r="K42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4" i="1"/>
  <c r="K35" i="1"/>
  <c r="K36" i="1"/>
  <c r="K37" i="1"/>
  <c r="K38" i="1"/>
  <c r="K39" i="1"/>
  <c r="K40" i="1"/>
  <c r="K11" i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20" i="1"/>
  <c r="K120" i="1" s="1"/>
  <c r="K131" i="1" l="1"/>
  <c r="K116" i="1"/>
  <c r="K132" i="1" l="1"/>
</calcChain>
</file>

<file path=xl/sharedStrings.xml><?xml version="1.0" encoding="utf-8"?>
<sst xmlns="http://schemas.openxmlformats.org/spreadsheetml/2006/main" count="554" uniqueCount="204">
  <si>
    <t>Eil. Nr.</t>
  </si>
  <si>
    <t>Pastato pavadinimas</t>
  </si>
  <si>
    <t>Pastato žymejimas plane</t>
  </si>
  <si>
    <t>Kondicionieriaus pavadinimas</t>
  </si>
  <si>
    <t>Šaldymo galia kW</t>
  </si>
  <si>
    <t>Šildymo galia kW</t>
  </si>
  <si>
    <t>Išorinių blokų skaičius</t>
  </si>
  <si>
    <t>Vidinių blokų skaičius</t>
  </si>
  <si>
    <t>Paslaugos už vnt. įkainis EUR be PVM</t>
  </si>
  <si>
    <t>Gamybinis pastatas</t>
  </si>
  <si>
    <t>2P2p</t>
  </si>
  <si>
    <t>Gree</t>
  </si>
  <si>
    <t>2.5</t>
  </si>
  <si>
    <t>2.8</t>
  </si>
  <si>
    <t>Haier</t>
  </si>
  <si>
    <t>Daikin</t>
  </si>
  <si>
    <t>AlpikAir</t>
  </si>
  <si>
    <t>Sandėlis</t>
  </si>
  <si>
    <t>286G1p</t>
  </si>
  <si>
    <t>Hisense</t>
  </si>
  <si>
    <t>2.6</t>
  </si>
  <si>
    <t>270F2p</t>
  </si>
  <si>
    <t>7.0</t>
  </si>
  <si>
    <t>3.4</t>
  </si>
  <si>
    <t>3.8</t>
  </si>
  <si>
    <t>3.5</t>
  </si>
  <si>
    <t>4.0</t>
  </si>
  <si>
    <t>Technikos depo dirbtuvės</t>
  </si>
  <si>
    <t>1P2p</t>
  </si>
  <si>
    <t>Bollu</t>
  </si>
  <si>
    <t>2.55</t>
  </si>
  <si>
    <t>2.65</t>
  </si>
  <si>
    <t>AlpicAir</t>
  </si>
  <si>
    <t>0.64</t>
  </si>
  <si>
    <t>0.73</t>
  </si>
  <si>
    <t>1.8</t>
  </si>
  <si>
    <t>1.895</t>
  </si>
  <si>
    <t>Juozapavičiaus pr. 11 B, Kaunas</t>
  </si>
  <si>
    <t>S. Dariaus ir S. Girėno g. 100, Kaunas</t>
  </si>
  <si>
    <t>Kareivinės</t>
  </si>
  <si>
    <t>17O5p</t>
  </si>
  <si>
    <t>Gree GWH09AGA-K6DNA1A/i</t>
  </si>
  <si>
    <t>Mokomasis korpusas</t>
  </si>
  <si>
    <t>1C3p</t>
  </si>
  <si>
    <t>Gree GWH24QE-K6DNC2E/i</t>
  </si>
  <si>
    <t>7.4</t>
  </si>
  <si>
    <t>Panasonic CU-2Z41TBE</t>
  </si>
  <si>
    <t>4.1</t>
  </si>
  <si>
    <t>4.6</t>
  </si>
  <si>
    <t>SAVH48A-E1NA(O)</t>
  </si>
  <si>
    <t>15.6</t>
  </si>
  <si>
    <t>3.2</t>
  </si>
  <si>
    <t>Dispečerinė</t>
  </si>
  <si>
    <t>5H2p</t>
  </si>
  <si>
    <t>Gree GWH12AGB-K6DNA1A/o</t>
  </si>
  <si>
    <t>Vaidoto g. 209, Kaunas</t>
  </si>
  <si>
    <t>Sargybos postas</t>
  </si>
  <si>
    <t>9B1p</t>
  </si>
  <si>
    <t>MA-09NXDO-1</t>
  </si>
  <si>
    <t>M50-42FN8-Q3</t>
  </si>
  <si>
    <t>12.3</t>
  </si>
  <si>
    <t>Dispečerinis punktas</t>
  </si>
  <si>
    <t>34B2p</t>
  </si>
  <si>
    <t>MA-12NXDO-1</t>
  </si>
  <si>
    <t>3.7</t>
  </si>
  <si>
    <t>18H3p</t>
  </si>
  <si>
    <t>MA-12NXDO-2</t>
  </si>
  <si>
    <t>Adm. pastatas KASP štabas</t>
  </si>
  <si>
    <t>17B1p</t>
  </si>
  <si>
    <t>MA-12NXDO-3</t>
  </si>
  <si>
    <t>MA-12NXDO-4</t>
  </si>
  <si>
    <t>5.3</t>
  </si>
  <si>
    <t>5.8</t>
  </si>
  <si>
    <t>MA-12NXDO-5</t>
  </si>
  <si>
    <t>MA-12NXDO-6</t>
  </si>
  <si>
    <t>MA-12NXDO-7</t>
  </si>
  <si>
    <t>10.5</t>
  </si>
  <si>
    <t>MA-12NXDO-8</t>
  </si>
  <si>
    <t>12.1</t>
  </si>
  <si>
    <t>Gedimino g. 19, Kaunas</t>
  </si>
  <si>
    <t>Adm. pastatas su gyd. patalpom</t>
  </si>
  <si>
    <t>1B3p</t>
  </si>
  <si>
    <t>GWHD(42)NK3BO</t>
  </si>
  <si>
    <t>13.0</t>
  </si>
  <si>
    <t>GWHD(36)NK3BO</t>
  </si>
  <si>
    <t>12.0</t>
  </si>
  <si>
    <t>GWH12KF-K3DNA6G/1</t>
  </si>
  <si>
    <t xml:space="preserve">GWH09KF-K3DNA5G/1 </t>
  </si>
  <si>
    <t xml:space="preserve"> Alpic Air AM4O-100HPDC1D</t>
  </si>
  <si>
    <t>AlpicAir AWI-32HPDC1E</t>
  </si>
  <si>
    <t>GREE FREE MATCH GWH09QB</t>
  </si>
  <si>
    <t>GREE FREE MATCH GWH12QC</t>
  </si>
  <si>
    <t>GREE FREE MATCH GWH18QD</t>
  </si>
  <si>
    <t>5.2</t>
  </si>
  <si>
    <t>GREE FREE MATCH GWHD24NK6LO</t>
  </si>
  <si>
    <t>7.1</t>
  </si>
  <si>
    <t>8.5</t>
  </si>
  <si>
    <t>8.0</t>
  </si>
  <si>
    <t>9.5</t>
  </si>
  <si>
    <t>Kareivinių g. 9, Kaunas</t>
  </si>
  <si>
    <t>Valgykla</t>
  </si>
  <si>
    <t>3M1p</t>
  </si>
  <si>
    <t>Midea  MA-09NXDO-1</t>
  </si>
  <si>
    <t>24F1b</t>
  </si>
  <si>
    <t>Samsung</t>
  </si>
  <si>
    <t>Kareivinės-štabas</t>
  </si>
  <si>
    <t>1O2p</t>
  </si>
  <si>
    <t>2O2p</t>
  </si>
  <si>
    <t>2.4</t>
  </si>
  <si>
    <t>Ašmenos 2-oji g. 25A , Kaunas</t>
  </si>
  <si>
    <t>25F1p</t>
  </si>
  <si>
    <t>Midea MA12NXDO-1</t>
  </si>
  <si>
    <t>2.1</t>
  </si>
  <si>
    <t xml:space="preserve">Kauno r.,sav. Domeikavos sen. Domeikavos k. Muitinės g. 4 </t>
  </si>
  <si>
    <t>Administracinis</t>
  </si>
  <si>
    <t>1B1g</t>
  </si>
  <si>
    <t>Fuji Electric RSG09LMCA</t>
  </si>
  <si>
    <t>Fuji Electric RSG12LMCA</t>
  </si>
  <si>
    <t>Fuji Electric RSG18LFCA</t>
  </si>
  <si>
    <t>6.3</t>
  </si>
  <si>
    <t>Fuji Electric RSG12LLCC</t>
  </si>
  <si>
    <t>FujiTSU ASY12USCCW</t>
  </si>
  <si>
    <t>3.3</t>
  </si>
  <si>
    <t>FujiTSU ASY9USCCW</t>
  </si>
  <si>
    <t>2.95</t>
  </si>
  <si>
    <t>FujiTSU ASY18UBBJ</t>
  </si>
  <si>
    <t>5.4</t>
  </si>
  <si>
    <t>5.7</t>
  </si>
  <si>
    <t>FujiTSU ABY30EGA-W</t>
  </si>
  <si>
    <t>-</t>
  </si>
  <si>
    <t>Midea Blanc MA-09NXDO-I</t>
  </si>
  <si>
    <t>2.9</t>
  </si>
  <si>
    <t>Midea Blanc MA-12NXDO-I</t>
  </si>
  <si>
    <t>Midea MSR1-12HRN1-QC2</t>
  </si>
  <si>
    <t>0.96</t>
  </si>
  <si>
    <t>Daikin Sensira FTXF50A/RXF50B</t>
  </si>
  <si>
    <t>Prie Spaustuvės</t>
  </si>
  <si>
    <t xml:space="preserve"> „CLIVET“ CEO71, </t>
  </si>
  <si>
    <t>Radvilų g. 20, Kėdainiai</t>
  </si>
  <si>
    <t>Administracinė</t>
  </si>
  <si>
    <t>Hokkaido HCNN 352XR</t>
  </si>
  <si>
    <t>4.9</t>
  </si>
  <si>
    <t>5.1</t>
  </si>
  <si>
    <t>Hokkaido</t>
  </si>
  <si>
    <t>2.80</t>
  </si>
  <si>
    <t>3.20</t>
  </si>
  <si>
    <t>HTWS026IX90SR32-0</t>
  </si>
  <si>
    <t>2.60</t>
  </si>
  <si>
    <t>INVERTER MITSUBISHI SRC25ZS-W</t>
  </si>
  <si>
    <t>3.10</t>
  </si>
  <si>
    <t>3.60</t>
  </si>
  <si>
    <t>2.50</t>
  </si>
  <si>
    <t xml:space="preserve">ALPICAIR </t>
  </si>
  <si>
    <t>Fuji Electric ROR07LCC 3 vnt</t>
  </si>
  <si>
    <t>6.00</t>
  </si>
  <si>
    <t>8.50</t>
  </si>
  <si>
    <t>Fuji electronic</t>
  </si>
  <si>
    <t>Paslaugos pavadinimas</t>
  </si>
  <si>
    <t>Mato vienetas</t>
  </si>
  <si>
    <t>Planuojamas orientacinis kiekis per sutarties laikotarpį</t>
  </si>
  <si>
    <t xml:space="preserve">Inverterinio kompresoriaus paketimas nauju. </t>
  </si>
  <si>
    <t>vnt.</t>
  </si>
  <si>
    <t>Reversinio vožtuvo pakeitimas nauju.</t>
  </si>
  <si>
    <t>Dažnio keitiklio pakeitimas nauju.</t>
  </si>
  <si>
    <t>Išorinio bloko valdymo plokštės pakeitimas nauja.</t>
  </si>
  <si>
    <t>Išorinio bloko apipūtimo ventiliatoriaus pakeitimas nauju.</t>
  </si>
  <si>
    <t>Vidinio bloko apipūtimo ventiliatorius pakeitimas nauju.</t>
  </si>
  <si>
    <t>Vidinio bloko valdymo plokštės  pakeitimas nauja.</t>
  </si>
  <si>
    <t>F dujų papildymas.</t>
  </si>
  <si>
    <t>kg</t>
  </si>
  <si>
    <t>Kondensato siurbliuko keitimas.</t>
  </si>
  <si>
    <t>1 komplektas</t>
  </si>
  <si>
    <t xml:space="preserve"> 1 komplektas</t>
  </si>
  <si>
    <t>Kaikin  FTKS60FV1B</t>
  </si>
  <si>
    <t xml:space="preserve">Poliklinika </t>
  </si>
  <si>
    <t>2D2p</t>
  </si>
  <si>
    <t>MITSUBISHI SRK25RS-W</t>
  </si>
  <si>
    <t xml:space="preserve">Mokymo centras </t>
  </si>
  <si>
    <t>1D2p</t>
  </si>
  <si>
    <t>Stacionaras</t>
  </si>
  <si>
    <t>5D2p</t>
  </si>
  <si>
    <t>Vytauto pr. 49, Kaunas</t>
  </si>
  <si>
    <t>Lauko bloko valdymo plokštės  pakeitimas nauja.</t>
  </si>
  <si>
    <t>Distancinio pultelio keitimas nauju.</t>
  </si>
  <si>
    <t xml:space="preserve"> 2 priedas</t>
  </si>
  <si>
    <t>1.1. ORO KONDICIONAVIMO SISTEMŲ PRIEŽIŪROS PASLAUGOS</t>
  </si>
  <si>
    <t xml:space="preserve">1.2.   ORO KONDICIONAVIMO SISTEMŲ REMONTO PASLAUGOS </t>
  </si>
  <si>
    <t>Suma Eur be PVM</t>
  </si>
  <si>
    <t>Suma  Eur su PVM</t>
  </si>
  <si>
    <t>Iš viso 1.2 dalies įkainių suma</t>
  </si>
  <si>
    <t>Iš viso 1 pirkimo dalies palyginamoji kaina (1.1 +1.2 dalys)</t>
  </si>
  <si>
    <t>Iš viso 1.1 dalies įkainių suma</t>
  </si>
  <si>
    <t>Įkainis už 1 mato vienetą Eur be PVM</t>
  </si>
  <si>
    <t>Įkainis už 1 mato vienetą Eur su PVM</t>
  </si>
  <si>
    <t>1 pirkimo dalis. ORO KONDICIONAVIMO ĮRANGOS APTARNAVIMAS IR REMONTAS KĮAC (36 mėn.)</t>
  </si>
  <si>
    <t>Paslaugų įkainiai</t>
  </si>
  <si>
    <t>Pirkimo - paqrdavimo sutarties</t>
  </si>
  <si>
    <t xml:space="preserve">2022 m.        d. Nr. </t>
  </si>
  <si>
    <t>PIRKĖJAS</t>
  </si>
  <si>
    <t>direktorius</t>
  </si>
  <si>
    <t>TEIKĖJAS</t>
  </si>
  <si>
    <t>MB „Pastatų sistemos“</t>
  </si>
  <si>
    <t>Lietuvos kariuomenės Logistikos valdybos
Įgulų aptarnavimo tarnyba</t>
  </si>
  <si>
    <t>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</si>
</sst>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9" x14ac:knownFonts="1"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b/>
      <i/>
      <sz val="11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7">
    <xf numFmtId="0" fontId="0" fillId="0" borderId="0" xfId="0"/>
    <xf numFmtId="0" fontId="5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4" fontId="12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8" fillId="0" borderId="0" xfId="0" applyFont="1" applyFill="1"/>
    <xf numFmtId="1" fontId="18" fillId="0" borderId="0" xfId="0" applyNumberFormat="1" applyFont="1" applyFill="1" applyAlignment="1">
      <alignment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top"/>
    </xf>
    <xf numFmtId="1" fontId="18" fillId="0" borderId="0" xfId="0" applyNumberFormat="1" applyFont="1" applyFill="1" applyAlignment="1">
      <alignment horizontal="center"/>
    </xf>
    <xf numFmtId="0" fontId="18" fillId="0" borderId="0" xfId="0" applyFont="1" applyFill="1" applyAlignment="1"/>
    <xf numFmtId="164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1" fontId="18" fillId="0" borderId="0" xfId="0" applyNumberFormat="1" applyFont="1" applyFill="1" applyAlignment="1">
      <alignment horizontal="left"/>
    </xf>
    <xf numFmtId="0" fontId="16" fillId="0" borderId="0" xfId="0" applyFont="1" applyAlignment="1">
      <alignment horizontal="left" vertical="center"/>
    </xf>
    <xf numFmtId="0" fontId="15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1" fontId="18" fillId="0" borderId="0" xfId="0" applyNumberFormat="1" applyFont="1" applyFill="1" applyAlignment="1">
      <alignment horizontal="left" wrapText="1"/>
    </xf>
    <xf numFmtId="0" fontId="17" fillId="0" borderId="0" xfId="0" applyFont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4" borderId="7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center" vertical="center" wrapText="1"/>
    </xf>
    <xf numFmtId="2" fontId="6" fillId="4" borderId="6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</cellXfs>
  <cellStyles count="2">
    <cellStyle name="Normal" xfId="0" builtinId="0"/>
    <cellStyle name="Paprastas_Lapas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tabSelected="1" zoomScale="85" zoomScaleNormal="85" workbookViewId="0">
      <selection activeCell="N138" sqref="N138"/>
    </sheetView>
  </sheetViews>
  <sheetFormatPr defaultRowHeight="15" x14ac:dyDescent="0.25"/>
  <cols>
    <col min="1" max="1" width="7" style="1" customWidth="1"/>
    <col min="2" max="2" width="19.28515625" style="1" customWidth="1"/>
    <col min="3" max="3" width="9.140625" style="1"/>
    <col min="4" max="4" width="19.7109375" style="1" customWidth="1"/>
    <col min="5" max="7" width="9.140625" style="1"/>
    <col min="8" max="8" width="10.5703125" style="1" customWidth="1"/>
    <col min="9" max="9" width="14.140625" style="1" customWidth="1"/>
    <col min="10" max="10" width="10.85546875" style="39" customWidth="1"/>
    <col min="11" max="11" width="11.5703125" style="1" customWidth="1"/>
    <col min="12" max="16384" width="9.140625" style="1"/>
  </cols>
  <sheetData>
    <row r="1" spans="1:11" s="15" customFormat="1" ht="15.75" x14ac:dyDescent="0.25">
      <c r="A1" s="14"/>
      <c r="C1" s="14"/>
      <c r="D1" s="14"/>
      <c r="G1" s="16"/>
      <c r="I1" s="52" t="s">
        <v>196</v>
      </c>
      <c r="J1" s="52"/>
      <c r="K1" s="52"/>
    </row>
    <row r="2" spans="1:11" s="15" customFormat="1" ht="15.75" x14ac:dyDescent="0.25">
      <c r="A2" s="14"/>
      <c r="C2" s="14"/>
      <c r="D2" s="14"/>
      <c r="G2" s="16"/>
      <c r="I2" s="52" t="s">
        <v>197</v>
      </c>
      <c r="J2" s="52"/>
      <c r="K2" s="52"/>
    </row>
    <row r="3" spans="1:11" s="15" customFormat="1" ht="15.75" x14ac:dyDescent="0.25">
      <c r="A3" s="14"/>
      <c r="C3" s="14"/>
      <c r="D3" s="14"/>
      <c r="G3" s="16"/>
      <c r="I3" s="52" t="s">
        <v>184</v>
      </c>
      <c r="J3" s="52"/>
      <c r="K3" s="52"/>
    </row>
    <row r="4" spans="1:11" s="15" customFormat="1" ht="20.25" x14ac:dyDescent="0.25">
      <c r="A4" s="14"/>
      <c r="C4" s="14"/>
      <c r="D4" s="55" t="s">
        <v>195</v>
      </c>
      <c r="E4" s="55"/>
      <c r="F4" s="55"/>
      <c r="G4" s="55"/>
      <c r="I4" s="17"/>
      <c r="J4" s="32"/>
      <c r="K4" s="17"/>
    </row>
    <row r="5" spans="1:11" ht="15" customHeight="1" x14ac:dyDescent="0.25">
      <c r="A5" s="6"/>
      <c r="B5" s="6"/>
      <c r="C5" s="6"/>
      <c r="D5" s="6"/>
      <c r="E5" s="6"/>
      <c r="F5" s="6"/>
      <c r="G5" s="6"/>
      <c r="H5" s="6"/>
      <c r="I5" s="6"/>
      <c r="J5" s="33"/>
      <c r="K5" s="6"/>
    </row>
    <row r="6" spans="1:11" ht="15" customHeight="1" x14ac:dyDescent="0.25">
      <c r="A6" s="79" t="s">
        <v>194</v>
      </c>
      <c r="B6" s="79"/>
      <c r="C6" s="79"/>
      <c r="D6" s="79"/>
      <c r="E6" s="79"/>
      <c r="F6" s="79"/>
      <c r="G6" s="79"/>
      <c r="H6" s="79"/>
      <c r="I6" s="79"/>
      <c r="J6" s="79"/>
      <c r="K6" s="79"/>
    </row>
    <row r="7" spans="1:11" ht="20.25" customHeight="1" x14ac:dyDescent="0.25">
      <c r="A7" s="95" t="s">
        <v>185</v>
      </c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1" ht="78.75" x14ac:dyDescent="0.25">
      <c r="A8" s="24" t="s">
        <v>0</v>
      </c>
      <c r="B8" s="25" t="s">
        <v>1</v>
      </c>
      <c r="C8" s="25" t="s">
        <v>2</v>
      </c>
      <c r="D8" s="25" t="s">
        <v>3</v>
      </c>
      <c r="E8" s="25" t="s">
        <v>4</v>
      </c>
      <c r="F8" s="25" t="s">
        <v>5</v>
      </c>
      <c r="G8" s="25" t="s">
        <v>6</v>
      </c>
      <c r="H8" s="25" t="s">
        <v>7</v>
      </c>
      <c r="I8" s="25" t="s">
        <v>158</v>
      </c>
      <c r="J8" s="34" t="s">
        <v>192</v>
      </c>
      <c r="K8" s="25" t="s">
        <v>193</v>
      </c>
    </row>
    <row r="9" spans="1:11" x14ac:dyDescent="0.25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35">
        <v>10</v>
      </c>
      <c r="K9" s="23">
        <v>11</v>
      </c>
    </row>
    <row r="10" spans="1:11" ht="15.75" x14ac:dyDescent="0.25">
      <c r="A10" s="96" t="s">
        <v>37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ht="23.25" customHeight="1" x14ac:dyDescent="0.25">
      <c r="A11" s="3">
        <v>1</v>
      </c>
      <c r="B11" s="10" t="s">
        <v>9</v>
      </c>
      <c r="C11" s="3" t="s">
        <v>10</v>
      </c>
      <c r="D11" s="3" t="s">
        <v>11</v>
      </c>
      <c r="E11" s="3" t="s">
        <v>12</v>
      </c>
      <c r="F11" s="3" t="s">
        <v>13</v>
      </c>
      <c r="G11" s="3">
        <v>1</v>
      </c>
      <c r="H11" s="3">
        <v>1</v>
      </c>
      <c r="I11" s="3" t="s">
        <v>171</v>
      </c>
      <c r="J11" s="36">
        <v>19</v>
      </c>
      <c r="K11" s="26">
        <f>J11*1.21</f>
        <v>22.99</v>
      </c>
    </row>
    <row r="12" spans="1:11" ht="20.25" customHeight="1" x14ac:dyDescent="0.25">
      <c r="A12" s="3">
        <v>2</v>
      </c>
      <c r="B12" s="10" t="s">
        <v>9</v>
      </c>
      <c r="C12" s="3" t="s">
        <v>10</v>
      </c>
      <c r="D12" s="3" t="s">
        <v>11</v>
      </c>
      <c r="E12" s="3" t="s">
        <v>12</v>
      </c>
      <c r="F12" s="3" t="s">
        <v>13</v>
      </c>
      <c r="G12" s="3">
        <v>1</v>
      </c>
      <c r="H12" s="3">
        <v>1</v>
      </c>
      <c r="I12" s="3" t="s">
        <v>171</v>
      </c>
      <c r="J12" s="36">
        <v>19</v>
      </c>
      <c r="K12" s="26">
        <f t="shared" ref="K12:K40" si="0">J12*1.21</f>
        <v>22.99</v>
      </c>
    </row>
    <row r="13" spans="1:11" ht="24" customHeight="1" x14ac:dyDescent="0.25">
      <c r="A13" s="3">
        <v>3</v>
      </c>
      <c r="B13" s="10" t="s">
        <v>9</v>
      </c>
      <c r="C13" s="3" t="s">
        <v>10</v>
      </c>
      <c r="D13" s="3" t="s">
        <v>11</v>
      </c>
      <c r="E13" s="3" t="s">
        <v>12</v>
      </c>
      <c r="F13" s="3" t="s">
        <v>13</v>
      </c>
      <c r="G13" s="3">
        <v>1</v>
      </c>
      <c r="H13" s="3">
        <v>1</v>
      </c>
      <c r="I13" s="3" t="s">
        <v>171</v>
      </c>
      <c r="J13" s="36">
        <v>19</v>
      </c>
      <c r="K13" s="26">
        <f t="shared" si="0"/>
        <v>22.99</v>
      </c>
    </row>
    <row r="14" spans="1:11" ht="24.75" customHeight="1" x14ac:dyDescent="0.25">
      <c r="A14" s="3">
        <v>4</v>
      </c>
      <c r="B14" s="10" t="s">
        <v>9</v>
      </c>
      <c r="C14" s="3" t="s">
        <v>10</v>
      </c>
      <c r="D14" s="3" t="s">
        <v>11</v>
      </c>
      <c r="E14" s="3" t="s">
        <v>12</v>
      </c>
      <c r="F14" s="3" t="s">
        <v>13</v>
      </c>
      <c r="G14" s="3">
        <v>1</v>
      </c>
      <c r="H14" s="3">
        <v>1</v>
      </c>
      <c r="I14" s="3" t="s">
        <v>171</v>
      </c>
      <c r="J14" s="36">
        <v>19</v>
      </c>
      <c r="K14" s="26">
        <f t="shared" si="0"/>
        <v>22.99</v>
      </c>
    </row>
    <row r="15" spans="1:11" ht="21" customHeight="1" x14ac:dyDescent="0.25">
      <c r="A15" s="3">
        <v>5</v>
      </c>
      <c r="B15" s="10" t="s">
        <v>9</v>
      </c>
      <c r="C15" s="3" t="s">
        <v>10</v>
      </c>
      <c r="D15" s="3" t="s">
        <v>14</v>
      </c>
      <c r="E15" s="3" t="s">
        <v>12</v>
      </c>
      <c r="F15" s="3" t="s">
        <v>13</v>
      </c>
      <c r="G15" s="3">
        <v>1</v>
      </c>
      <c r="H15" s="3">
        <v>1</v>
      </c>
      <c r="I15" s="3" t="s">
        <v>171</v>
      </c>
      <c r="J15" s="36">
        <v>19</v>
      </c>
      <c r="K15" s="26">
        <f t="shared" si="0"/>
        <v>22.99</v>
      </c>
    </row>
    <row r="16" spans="1:11" ht="19.5" customHeight="1" x14ac:dyDescent="0.25">
      <c r="A16" s="3">
        <v>6</v>
      </c>
      <c r="B16" s="10" t="s">
        <v>9</v>
      </c>
      <c r="C16" s="3" t="s">
        <v>10</v>
      </c>
      <c r="D16" s="3" t="s">
        <v>15</v>
      </c>
      <c r="E16" s="3" t="s">
        <v>12</v>
      </c>
      <c r="F16" s="3" t="s">
        <v>13</v>
      </c>
      <c r="G16" s="3">
        <v>1</v>
      </c>
      <c r="H16" s="3">
        <v>1</v>
      </c>
      <c r="I16" s="3" t="s">
        <v>171</v>
      </c>
      <c r="J16" s="36">
        <v>19</v>
      </c>
      <c r="K16" s="26">
        <f t="shared" si="0"/>
        <v>22.99</v>
      </c>
    </row>
    <row r="17" spans="1:11" ht="26.25" customHeight="1" x14ac:dyDescent="0.25">
      <c r="A17" s="3">
        <v>7</v>
      </c>
      <c r="B17" s="10" t="s">
        <v>9</v>
      </c>
      <c r="C17" s="3" t="s">
        <v>10</v>
      </c>
      <c r="D17" s="3" t="s">
        <v>16</v>
      </c>
      <c r="E17" s="3" t="s">
        <v>12</v>
      </c>
      <c r="F17" s="3" t="s">
        <v>13</v>
      </c>
      <c r="G17" s="3">
        <v>1</v>
      </c>
      <c r="H17" s="3">
        <v>1</v>
      </c>
      <c r="I17" s="3" t="s">
        <v>171</v>
      </c>
      <c r="J17" s="36">
        <v>19</v>
      </c>
      <c r="K17" s="26">
        <f t="shared" si="0"/>
        <v>22.99</v>
      </c>
    </row>
    <row r="18" spans="1:11" ht="24" customHeight="1" x14ac:dyDescent="0.25">
      <c r="A18" s="3">
        <v>8</v>
      </c>
      <c r="B18" s="10" t="s">
        <v>9</v>
      </c>
      <c r="C18" s="3" t="s">
        <v>10</v>
      </c>
      <c r="D18" s="3" t="s">
        <v>16</v>
      </c>
      <c r="E18" s="3" t="s">
        <v>12</v>
      </c>
      <c r="F18" s="3" t="s">
        <v>13</v>
      </c>
      <c r="G18" s="3">
        <v>1</v>
      </c>
      <c r="H18" s="3">
        <v>1</v>
      </c>
      <c r="I18" s="3" t="s">
        <v>171</v>
      </c>
      <c r="J18" s="36">
        <v>19</v>
      </c>
      <c r="K18" s="26">
        <f t="shared" si="0"/>
        <v>22.99</v>
      </c>
    </row>
    <row r="19" spans="1:11" ht="22.5" customHeight="1" x14ac:dyDescent="0.25">
      <c r="A19" s="3">
        <v>9</v>
      </c>
      <c r="B19" s="10" t="s">
        <v>9</v>
      </c>
      <c r="C19" s="3" t="s">
        <v>10</v>
      </c>
      <c r="D19" s="3" t="s">
        <v>16</v>
      </c>
      <c r="E19" s="3" t="s">
        <v>12</v>
      </c>
      <c r="F19" s="3" t="s">
        <v>13</v>
      </c>
      <c r="G19" s="3">
        <v>1</v>
      </c>
      <c r="H19" s="3">
        <v>1</v>
      </c>
      <c r="I19" s="3" t="s">
        <v>171</v>
      </c>
      <c r="J19" s="36">
        <v>19</v>
      </c>
      <c r="K19" s="26">
        <f t="shared" si="0"/>
        <v>22.99</v>
      </c>
    </row>
    <row r="20" spans="1:11" ht="23.25" customHeight="1" x14ac:dyDescent="0.25">
      <c r="A20" s="3">
        <v>10</v>
      </c>
      <c r="B20" s="10" t="s">
        <v>9</v>
      </c>
      <c r="C20" s="3" t="s">
        <v>10</v>
      </c>
      <c r="D20" s="3" t="s">
        <v>16</v>
      </c>
      <c r="E20" s="3" t="s">
        <v>12</v>
      </c>
      <c r="F20" s="3" t="s">
        <v>13</v>
      </c>
      <c r="G20" s="3">
        <v>1</v>
      </c>
      <c r="H20" s="3">
        <v>1</v>
      </c>
      <c r="I20" s="3" t="s">
        <v>171</v>
      </c>
      <c r="J20" s="36">
        <v>19</v>
      </c>
      <c r="K20" s="26">
        <f t="shared" si="0"/>
        <v>22.99</v>
      </c>
    </row>
    <row r="21" spans="1:11" ht="20.25" customHeight="1" x14ac:dyDescent="0.25">
      <c r="A21" s="3">
        <v>11</v>
      </c>
      <c r="B21" s="10" t="s">
        <v>17</v>
      </c>
      <c r="C21" s="3" t="s">
        <v>18</v>
      </c>
      <c r="D21" s="3" t="s">
        <v>19</v>
      </c>
      <c r="E21" s="3" t="s">
        <v>20</v>
      </c>
      <c r="F21" s="3" t="s">
        <v>13</v>
      </c>
      <c r="G21" s="3">
        <v>1</v>
      </c>
      <c r="H21" s="3">
        <v>1</v>
      </c>
      <c r="I21" s="3" t="s">
        <v>171</v>
      </c>
      <c r="J21" s="36">
        <v>19</v>
      </c>
      <c r="K21" s="26">
        <f t="shared" si="0"/>
        <v>22.99</v>
      </c>
    </row>
    <row r="22" spans="1:11" ht="24.75" customHeight="1" x14ac:dyDescent="0.25">
      <c r="A22" s="3">
        <v>12</v>
      </c>
      <c r="B22" s="10" t="s">
        <v>17</v>
      </c>
      <c r="C22" s="3" t="s">
        <v>21</v>
      </c>
      <c r="D22" s="3" t="s">
        <v>19</v>
      </c>
      <c r="E22" s="3" t="s">
        <v>22</v>
      </c>
      <c r="F22" s="3" t="s">
        <v>22</v>
      </c>
      <c r="G22" s="3">
        <v>1</v>
      </c>
      <c r="H22" s="3">
        <v>1</v>
      </c>
      <c r="I22" s="3" t="s">
        <v>171</v>
      </c>
      <c r="J22" s="36">
        <v>19</v>
      </c>
      <c r="K22" s="26">
        <f t="shared" si="0"/>
        <v>22.99</v>
      </c>
    </row>
    <row r="23" spans="1:11" ht="21" customHeight="1" x14ac:dyDescent="0.25">
      <c r="A23" s="3">
        <v>13</v>
      </c>
      <c r="B23" s="10" t="s">
        <v>17</v>
      </c>
      <c r="C23" s="3" t="s">
        <v>21</v>
      </c>
      <c r="D23" s="3" t="s">
        <v>19</v>
      </c>
      <c r="E23" s="3" t="s">
        <v>22</v>
      </c>
      <c r="F23" s="3" t="s">
        <v>22</v>
      </c>
      <c r="G23" s="3">
        <v>1</v>
      </c>
      <c r="H23" s="3">
        <v>1</v>
      </c>
      <c r="I23" s="3" t="s">
        <v>171</v>
      </c>
      <c r="J23" s="36">
        <v>19</v>
      </c>
      <c r="K23" s="26">
        <f t="shared" si="0"/>
        <v>22.99</v>
      </c>
    </row>
    <row r="24" spans="1:11" ht="27" customHeight="1" x14ac:dyDescent="0.25">
      <c r="A24" s="3">
        <v>14</v>
      </c>
      <c r="B24" s="10" t="s">
        <v>17</v>
      </c>
      <c r="C24" s="3" t="s">
        <v>21</v>
      </c>
      <c r="D24" s="3" t="s">
        <v>19</v>
      </c>
      <c r="E24" s="3" t="s">
        <v>23</v>
      </c>
      <c r="F24" s="3" t="s">
        <v>24</v>
      </c>
      <c r="G24" s="3">
        <v>1</v>
      </c>
      <c r="H24" s="3">
        <v>1</v>
      </c>
      <c r="I24" s="3" t="s">
        <v>171</v>
      </c>
      <c r="J24" s="36">
        <v>19</v>
      </c>
      <c r="K24" s="26">
        <f t="shared" si="0"/>
        <v>22.99</v>
      </c>
    </row>
    <row r="25" spans="1:11" ht="24" customHeight="1" x14ac:dyDescent="0.25">
      <c r="A25" s="3">
        <v>15</v>
      </c>
      <c r="B25" s="10" t="s">
        <v>17</v>
      </c>
      <c r="C25" s="3" t="s">
        <v>21</v>
      </c>
      <c r="D25" s="3" t="s">
        <v>19</v>
      </c>
      <c r="E25" s="3" t="s">
        <v>20</v>
      </c>
      <c r="F25" s="3" t="s">
        <v>13</v>
      </c>
      <c r="G25" s="3">
        <v>1</v>
      </c>
      <c r="H25" s="3">
        <v>1</v>
      </c>
      <c r="I25" s="3" t="s">
        <v>171</v>
      </c>
      <c r="J25" s="36">
        <v>19</v>
      </c>
      <c r="K25" s="26">
        <f t="shared" si="0"/>
        <v>22.99</v>
      </c>
    </row>
    <row r="26" spans="1:11" ht="20.25" customHeight="1" x14ac:dyDescent="0.25">
      <c r="A26" s="3">
        <v>16</v>
      </c>
      <c r="B26" s="10" t="s">
        <v>17</v>
      </c>
      <c r="C26" s="3" t="s">
        <v>21</v>
      </c>
      <c r="D26" s="3" t="s">
        <v>19</v>
      </c>
      <c r="E26" s="3" t="s">
        <v>20</v>
      </c>
      <c r="F26" s="3" t="s">
        <v>13</v>
      </c>
      <c r="G26" s="3">
        <v>1</v>
      </c>
      <c r="H26" s="3">
        <v>1</v>
      </c>
      <c r="I26" s="3" t="s">
        <v>171</v>
      </c>
      <c r="J26" s="36">
        <v>19</v>
      </c>
      <c r="K26" s="26">
        <f t="shared" si="0"/>
        <v>22.99</v>
      </c>
    </row>
    <row r="27" spans="1:11" ht="21.75" customHeight="1" x14ac:dyDescent="0.25">
      <c r="A27" s="3">
        <v>17</v>
      </c>
      <c r="B27" s="10" t="s">
        <v>17</v>
      </c>
      <c r="C27" s="3" t="s">
        <v>21</v>
      </c>
      <c r="D27" s="3" t="s">
        <v>19</v>
      </c>
      <c r="E27" s="3" t="s">
        <v>25</v>
      </c>
      <c r="F27" s="3" t="s">
        <v>26</v>
      </c>
      <c r="G27" s="3">
        <v>1</v>
      </c>
      <c r="H27" s="3">
        <v>1</v>
      </c>
      <c r="I27" s="3" t="s">
        <v>171</v>
      </c>
      <c r="J27" s="36">
        <v>19</v>
      </c>
      <c r="K27" s="26">
        <f t="shared" si="0"/>
        <v>22.99</v>
      </c>
    </row>
    <row r="28" spans="1:11" ht="33.75" customHeight="1" x14ac:dyDescent="0.25">
      <c r="A28" s="3">
        <v>18</v>
      </c>
      <c r="B28" s="10" t="s">
        <v>27</v>
      </c>
      <c r="C28" s="3" t="s">
        <v>28</v>
      </c>
      <c r="D28" s="3" t="s">
        <v>19</v>
      </c>
      <c r="E28" s="3" t="s">
        <v>20</v>
      </c>
      <c r="F28" s="3" t="s">
        <v>13</v>
      </c>
      <c r="G28" s="3">
        <v>1</v>
      </c>
      <c r="H28" s="3">
        <v>1</v>
      </c>
      <c r="I28" s="3" t="s">
        <v>171</v>
      </c>
      <c r="J28" s="36">
        <v>19</v>
      </c>
      <c r="K28" s="26">
        <f t="shared" si="0"/>
        <v>22.99</v>
      </c>
    </row>
    <row r="29" spans="1:11" ht="30.75" customHeight="1" x14ac:dyDescent="0.25">
      <c r="A29" s="3">
        <v>19</v>
      </c>
      <c r="B29" s="10" t="s">
        <v>27</v>
      </c>
      <c r="C29" s="3" t="s">
        <v>28</v>
      </c>
      <c r="D29" s="3" t="s">
        <v>29</v>
      </c>
      <c r="E29" s="3" t="s">
        <v>30</v>
      </c>
      <c r="F29" s="3" t="s">
        <v>31</v>
      </c>
      <c r="G29" s="3">
        <v>1</v>
      </c>
      <c r="H29" s="3">
        <v>1</v>
      </c>
      <c r="I29" s="3" t="s">
        <v>171</v>
      </c>
      <c r="J29" s="36">
        <v>19</v>
      </c>
      <c r="K29" s="26">
        <f t="shared" si="0"/>
        <v>22.99</v>
      </c>
    </row>
    <row r="30" spans="1:11" ht="37.5" customHeight="1" x14ac:dyDescent="0.25">
      <c r="A30" s="3">
        <v>20</v>
      </c>
      <c r="B30" s="10" t="s">
        <v>27</v>
      </c>
      <c r="C30" s="3" t="s">
        <v>28</v>
      </c>
      <c r="D30" s="3" t="s">
        <v>32</v>
      </c>
      <c r="E30" s="3" t="s">
        <v>33</v>
      </c>
      <c r="F30" s="3" t="s">
        <v>34</v>
      </c>
      <c r="G30" s="3">
        <v>1</v>
      </c>
      <c r="H30" s="3">
        <v>1</v>
      </c>
      <c r="I30" s="3" t="s">
        <v>171</v>
      </c>
      <c r="J30" s="36">
        <v>19</v>
      </c>
      <c r="K30" s="26">
        <f t="shared" si="0"/>
        <v>22.99</v>
      </c>
    </row>
    <row r="31" spans="1:11" ht="33" customHeight="1" x14ac:dyDescent="0.25">
      <c r="A31" s="3">
        <v>21</v>
      </c>
      <c r="B31" s="10" t="s">
        <v>27</v>
      </c>
      <c r="C31" s="3" t="s">
        <v>28</v>
      </c>
      <c r="D31" s="3" t="s">
        <v>32</v>
      </c>
      <c r="E31" s="3" t="s">
        <v>35</v>
      </c>
      <c r="F31" s="3" t="s">
        <v>36</v>
      </c>
      <c r="G31" s="3">
        <v>1</v>
      </c>
      <c r="H31" s="3">
        <v>1</v>
      </c>
      <c r="I31" s="3" t="s">
        <v>171</v>
      </c>
      <c r="J31" s="36">
        <v>19</v>
      </c>
      <c r="K31" s="26">
        <f t="shared" si="0"/>
        <v>22.99</v>
      </c>
    </row>
    <row r="32" spans="1:11" ht="33" customHeight="1" x14ac:dyDescent="0.25">
      <c r="A32" s="3">
        <v>22</v>
      </c>
      <c r="B32" s="10" t="s">
        <v>27</v>
      </c>
      <c r="C32" s="3" t="s">
        <v>28</v>
      </c>
      <c r="D32" s="3" t="s">
        <v>32</v>
      </c>
      <c r="E32" s="3" t="s">
        <v>35</v>
      </c>
      <c r="F32" s="3" t="s">
        <v>36</v>
      </c>
      <c r="G32" s="3">
        <v>1</v>
      </c>
      <c r="H32" s="3">
        <v>1</v>
      </c>
      <c r="I32" s="3" t="s">
        <v>171</v>
      </c>
      <c r="J32" s="36">
        <v>19</v>
      </c>
      <c r="K32" s="26">
        <f t="shared" si="0"/>
        <v>22.99</v>
      </c>
    </row>
    <row r="33" spans="1:11" ht="15.75" customHeight="1" x14ac:dyDescent="0.25">
      <c r="A33" s="86" t="s">
        <v>38</v>
      </c>
      <c r="B33" s="87"/>
      <c r="C33" s="87"/>
      <c r="D33" s="87"/>
      <c r="E33" s="87"/>
      <c r="F33" s="87"/>
      <c r="G33" s="87"/>
      <c r="H33" s="87"/>
      <c r="I33" s="87"/>
      <c r="J33" s="88"/>
      <c r="K33" s="27"/>
    </row>
    <row r="34" spans="1:11" ht="35.25" customHeight="1" x14ac:dyDescent="0.25">
      <c r="A34" s="2">
        <v>23</v>
      </c>
      <c r="B34" s="9" t="s">
        <v>39</v>
      </c>
      <c r="C34" s="2" t="s">
        <v>40</v>
      </c>
      <c r="D34" s="2" t="s">
        <v>41</v>
      </c>
      <c r="E34" s="2" t="s">
        <v>12</v>
      </c>
      <c r="F34" s="2" t="s">
        <v>13</v>
      </c>
      <c r="G34" s="2">
        <v>1</v>
      </c>
      <c r="H34" s="2">
        <v>1</v>
      </c>
      <c r="I34" s="2" t="s">
        <v>171</v>
      </c>
      <c r="J34" s="36">
        <v>19</v>
      </c>
      <c r="K34" s="26">
        <f t="shared" si="0"/>
        <v>22.99</v>
      </c>
    </row>
    <row r="35" spans="1:11" ht="36" customHeight="1" x14ac:dyDescent="0.25">
      <c r="A35" s="2">
        <v>24</v>
      </c>
      <c r="B35" s="9" t="s">
        <v>42</v>
      </c>
      <c r="C35" s="2" t="s">
        <v>43</v>
      </c>
      <c r="D35" s="2" t="s">
        <v>41</v>
      </c>
      <c r="E35" s="2" t="s">
        <v>12</v>
      </c>
      <c r="F35" s="2" t="s">
        <v>13</v>
      </c>
      <c r="G35" s="2">
        <v>1</v>
      </c>
      <c r="H35" s="2">
        <v>1</v>
      </c>
      <c r="I35" s="2" t="s">
        <v>171</v>
      </c>
      <c r="J35" s="36">
        <v>19</v>
      </c>
      <c r="K35" s="26">
        <f t="shared" si="0"/>
        <v>22.99</v>
      </c>
    </row>
    <row r="36" spans="1:11" ht="33.75" customHeight="1" x14ac:dyDescent="0.25">
      <c r="A36" s="2">
        <v>25</v>
      </c>
      <c r="B36" s="9" t="s">
        <v>42</v>
      </c>
      <c r="C36" s="2" t="s">
        <v>43</v>
      </c>
      <c r="D36" s="2" t="s">
        <v>44</v>
      </c>
      <c r="E36" s="2" t="s">
        <v>22</v>
      </c>
      <c r="F36" s="2" t="s">
        <v>45</v>
      </c>
      <c r="G36" s="2">
        <v>1</v>
      </c>
      <c r="H36" s="2">
        <v>1</v>
      </c>
      <c r="I36" s="2" t="s">
        <v>171</v>
      </c>
      <c r="J36" s="36">
        <v>19</v>
      </c>
      <c r="K36" s="26">
        <f t="shared" si="0"/>
        <v>22.99</v>
      </c>
    </row>
    <row r="37" spans="1:11" ht="30.75" customHeight="1" x14ac:dyDescent="0.25">
      <c r="A37" s="2">
        <v>26</v>
      </c>
      <c r="B37" s="9" t="s">
        <v>42</v>
      </c>
      <c r="C37" s="2" t="s">
        <v>43</v>
      </c>
      <c r="D37" s="2" t="s">
        <v>46</v>
      </c>
      <c r="E37" s="2" t="s">
        <v>47</v>
      </c>
      <c r="F37" s="2" t="s">
        <v>48</v>
      </c>
      <c r="G37" s="2">
        <v>1</v>
      </c>
      <c r="H37" s="2">
        <v>1</v>
      </c>
      <c r="I37" s="2" t="s">
        <v>171</v>
      </c>
      <c r="J37" s="36">
        <v>19</v>
      </c>
      <c r="K37" s="26">
        <f t="shared" si="0"/>
        <v>22.99</v>
      </c>
    </row>
    <row r="38" spans="1:11" ht="30" x14ac:dyDescent="0.25">
      <c r="A38" s="2">
        <v>27</v>
      </c>
      <c r="B38" s="9" t="s">
        <v>42</v>
      </c>
      <c r="C38" s="2" t="s">
        <v>43</v>
      </c>
      <c r="D38" s="2" t="s">
        <v>49</v>
      </c>
      <c r="E38" s="2">
        <v>14</v>
      </c>
      <c r="F38" s="2" t="s">
        <v>50</v>
      </c>
      <c r="G38" s="2">
        <v>1</v>
      </c>
      <c r="H38" s="2">
        <v>1</v>
      </c>
      <c r="I38" s="2" t="s">
        <v>171</v>
      </c>
      <c r="J38" s="36">
        <v>35</v>
      </c>
      <c r="K38" s="26">
        <f t="shared" si="0"/>
        <v>42.35</v>
      </c>
    </row>
    <row r="39" spans="1:11" ht="30" x14ac:dyDescent="0.25">
      <c r="A39" s="2">
        <v>28</v>
      </c>
      <c r="B39" s="9" t="s">
        <v>42</v>
      </c>
      <c r="C39" s="2" t="s">
        <v>43</v>
      </c>
      <c r="D39" s="2" t="s">
        <v>41</v>
      </c>
      <c r="E39" s="2" t="s">
        <v>51</v>
      </c>
      <c r="F39" s="2" t="s">
        <v>23</v>
      </c>
      <c r="G39" s="2">
        <v>1</v>
      </c>
      <c r="H39" s="2">
        <v>1</v>
      </c>
      <c r="I39" s="2" t="s">
        <v>171</v>
      </c>
      <c r="J39" s="36">
        <v>19</v>
      </c>
      <c r="K39" s="26">
        <f t="shared" si="0"/>
        <v>22.99</v>
      </c>
    </row>
    <row r="40" spans="1:11" ht="30" x14ac:dyDescent="0.25">
      <c r="A40" s="2">
        <v>29</v>
      </c>
      <c r="B40" s="9" t="s">
        <v>52</v>
      </c>
      <c r="C40" s="2" t="s">
        <v>53</v>
      </c>
      <c r="D40" s="2" t="s">
        <v>54</v>
      </c>
      <c r="E40" s="2" t="s">
        <v>51</v>
      </c>
      <c r="F40" s="2" t="s">
        <v>23</v>
      </c>
      <c r="G40" s="2">
        <v>1</v>
      </c>
      <c r="H40" s="2">
        <v>1</v>
      </c>
      <c r="I40" s="2" t="s">
        <v>171</v>
      </c>
      <c r="J40" s="36">
        <v>19</v>
      </c>
      <c r="K40" s="26">
        <f t="shared" si="0"/>
        <v>22.99</v>
      </c>
    </row>
    <row r="41" spans="1:11" ht="18.75" customHeight="1" x14ac:dyDescent="0.25">
      <c r="A41" s="86" t="s">
        <v>55</v>
      </c>
      <c r="B41" s="87"/>
      <c r="C41" s="87"/>
      <c r="D41" s="87"/>
      <c r="E41" s="87"/>
      <c r="F41" s="87"/>
      <c r="G41" s="87"/>
      <c r="H41" s="87"/>
      <c r="I41" s="87"/>
      <c r="J41" s="87"/>
      <c r="K41" s="20"/>
    </row>
    <row r="42" spans="1:11" ht="22.5" customHeight="1" x14ac:dyDescent="0.25">
      <c r="A42" s="56">
        <v>30</v>
      </c>
      <c r="B42" s="57" t="s">
        <v>56</v>
      </c>
      <c r="C42" s="56" t="s">
        <v>57</v>
      </c>
      <c r="D42" s="3" t="s">
        <v>58</v>
      </c>
      <c r="E42" s="3" t="s">
        <v>20</v>
      </c>
      <c r="F42" s="3">
        <v>3</v>
      </c>
      <c r="G42" s="3"/>
      <c r="H42" s="3">
        <v>10</v>
      </c>
      <c r="I42" s="56" t="s">
        <v>171</v>
      </c>
      <c r="J42" s="58">
        <v>190</v>
      </c>
      <c r="K42" s="92">
        <f>J42*1.21</f>
        <v>229.9</v>
      </c>
    </row>
    <row r="43" spans="1:11" ht="23.25" customHeight="1" x14ac:dyDescent="0.25">
      <c r="A43" s="56"/>
      <c r="B43" s="57"/>
      <c r="C43" s="56"/>
      <c r="D43" s="3" t="s">
        <v>59</v>
      </c>
      <c r="E43" s="3" t="s">
        <v>60</v>
      </c>
      <c r="F43" s="3" t="s">
        <v>60</v>
      </c>
      <c r="G43" s="3">
        <v>3</v>
      </c>
      <c r="H43" s="3"/>
      <c r="I43" s="56"/>
      <c r="J43" s="58"/>
      <c r="K43" s="94"/>
    </row>
    <row r="44" spans="1:11" ht="20.25" customHeight="1" x14ac:dyDescent="0.25">
      <c r="A44" s="56">
        <v>31</v>
      </c>
      <c r="B44" s="57" t="s">
        <v>61</v>
      </c>
      <c r="C44" s="56" t="s">
        <v>62</v>
      </c>
      <c r="D44" s="3" t="s">
        <v>58</v>
      </c>
      <c r="E44" s="3" t="s">
        <v>20</v>
      </c>
      <c r="F44" s="3">
        <v>3</v>
      </c>
      <c r="G44" s="3"/>
      <c r="H44" s="3">
        <v>10</v>
      </c>
      <c r="I44" s="56" t="s">
        <v>171</v>
      </c>
      <c r="J44" s="58">
        <v>190</v>
      </c>
      <c r="K44" s="92">
        <f>J44*1.21</f>
        <v>229.9</v>
      </c>
    </row>
    <row r="45" spans="1:11" ht="23.25" customHeight="1" x14ac:dyDescent="0.25">
      <c r="A45" s="56"/>
      <c r="B45" s="57"/>
      <c r="C45" s="56"/>
      <c r="D45" s="3" t="s">
        <v>63</v>
      </c>
      <c r="E45" s="3" t="s">
        <v>25</v>
      </c>
      <c r="F45" s="3" t="s">
        <v>64</v>
      </c>
      <c r="G45" s="3">
        <v>1</v>
      </c>
      <c r="H45" s="3"/>
      <c r="I45" s="56"/>
      <c r="J45" s="58"/>
      <c r="K45" s="93"/>
    </row>
    <row r="46" spans="1:11" ht="23.25" customHeight="1" x14ac:dyDescent="0.25">
      <c r="A46" s="56"/>
      <c r="B46" s="57"/>
      <c r="C46" s="56"/>
      <c r="D46" s="3" t="s">
        <v>59</v>
      </c>
      <c r="E46" s="3" t="s">
        <v>60</v>
      </c>
      <c r="F46" s="3" t="s">
        <v>60</v>
      </c>
      <c r="G46" s="3">
        <v>3</v>
      </c>
      <c r="H46" s="3"/>
      <c r="I46" s="56"/>
      <c r="J46" s="58"/>
      <c r="K46" s="94"/>
    </row>
    <row r="47" spans="1:11" ht="23.25" customHeight="1" x14ac:dyDescent="0.25">
      <c r="A47" s="56">
        <v>32</v>
      </c>
      <c r="B47" s="57" t="s">
        <v>39</v>
      </c>
      <c r="C47" s="56" t="s">
        <v>65</v>
      </c>
      <c r="D47" s="3" t="s">
        <v>58</v>
      </c>
      <c r="E47" s="3" t="s">
        <v>20</v>
      </c>
      <c r="F47" s="3">
        <v>3</v>
      </c>
      <c r="G47" s="3"/>
      <c r="H47" s="3">
        <v>51</v>
      </c>
      <c r="I47" s="56" t="s">
        <v>171</v>
      </c>
      <c r="J47" s="58">
        <v>969</v>
      </c>
      <c r="K47" s="92">
        <f>J47*1.21</f>
        <v>1172.49</v>
      </c>
    </row>
    <row r="48" spans="1:11" ht="20.25" customHeight="1" x14ac:dyDescent="0.25">
      <c r="A48" s="56"/>
      <c r="B48" s="57"/>
      <c r="C48" s="56"/>
      <c r="D48" s="3" t="s">
        <v>63</v>
      </c>
      <c r="E48" s="3" t="s">
        <v>25</v>
      </c>
      <c r="F48" s="3" t="s">
        <v>64</v>
      </c>
      <c r="G48" s="3">
        <v>3</v>
      </c>
      <c r="H48" s="3"/>
      <c r="I48" s="56"/>
      <c r="J48" s="58"/>
      <c r="K48" s="93"/>
    </row>
    <row r="49" spans="1:11" ht="20.25" customHeight="1" x14ac:dyDescent="0.25">
      <c r="A49" s="56"/>
      <c r="B49" s="57"/>
      <c r="C49" s="56"/>
      <c r="D49" s="3" t="s">
        <v>66</v>
      </c>
      <c r="E49" s="3" t="s">
        <v>60</v>
      </c>
      <c r="F49" s="3" t="s">
        <v>60</v>
      </c>
      <c r="G49" s="3">
        <v>14</v>
      </c>
      <c r="H49" s="3"/>
      <c r="I49" s="56"/>
      <c r="J49" s="58"/>
      <c r="K49" s="94"/>
    </row>
    <row r="50" spans="1:11" ht="21.75" customHeight="1" x14ac:dyDescent="0.25">
      <c r="A50" s="56">
        <v>33</v>
      </c>
      <c r="B50" s="57" t="s">
        <v>67</v>
      </c>
      <c r="C50" s="56" t="s">
        <v>68</v>
      </c>
      <c r="D50" s="3" t="s">
        <v>69</v>
      </c>
      <c r="E50" s="3" t="s">
        <v>25</v>
      </c>
      <c r="F50" s="3" t="s">
        <v>24</v>
      </c>
      <c r="G50" s="3"/>
      <c r="H50" s="3">
        <v>26</v>
      </c>
      <c r="I50" s="56" t="s">
        <v>171</v>
      </c>
      <c r="J50" s="58">
        <v>608</v>
      </c>
      <c r="K50" s="92">
        <f>J50*1.21</f>
        <v>735.68</v>
      </c>
    </row>
    <row r="51" spans="1:11" ht="23.25" customHeight="1" x14ac:dyDescent="0.25">
      <c r="A51" s="56"/>
      <c r="B51" s="57"/>
      <c r="C51" s="56"/>
      <c r="D51" s="3" t="s">
        <v>70</v>
      </c>
      <c r="E51" s="3" t="s">
        <v>71</v>
      </c>
      <c r="F51" s="3" t="s">
        <v>72</v>
      </c>
      <c r="G51" s="3"/>
      <c r="H51" s="3">
        <v>6</v>
      </c>
      <c r="I51" s="56"/>
      <c r="J51" s="58"/>
      <c r="K51" s="93"/>
    </row>
    <row r="52" spans="1:11" ht="24.75" customHeight="1" x14ac:dyDescent="0.25">
      <c r="A52" s="56"/>
      <c r="B52" s="57"/>
      <c r="C52" s="56"/>
      <c r="D52" s="3" t="s">
        <v>73</v>
      </c>
      <c r="E52" s="3" t="s">
        <v>25</v>
      </c>
      <c r="F52" s="3" t="s">
        <v>24</v>
      </c>
      <c r="G52" s="3">
        <v>2</v>
      </c>
      <c r="H52" s="3"/>
      <c r="I52" s="56"/>
      <c r="J52" s="58"/>
      <c r="K52" s="93"/>
    </row>
    <row r="53" spans="1:11" ht="21" customHeight="1" x14ac:dyDescent="0.25">
      <c r="A53" s="56"/>
      <c r="B53" s="57"/>
      <c r="C53" s="56"/>
      <c r="D53" s="3" t="s">
        <v>74</v>
      </c>
      <c r="E53" s="3">
        <v>8</v>
      </c>
      <c r="F53" s="3">
        <v>9</v>
      </c>
      <c r="G53" s="3">
        <v>3</v>
      </c>
      <c r="H53" s="3"/>
      <c r="I53" s="56"/>
      <c r="J53" s="58"/>
      <c r="K53" s="93"/>
    </row>
    <row r="54" spans="1:11" ht="16.5" customHeight="1" x14ac:dyDescent="0.25">
      <c r="A54" s="56"/>
      <c r="B54" s="57"/>
      <c r="C54" s="56"/>
      <c r="D54" s="3" t="s">
        <v>75</v>
      </c>
      <c r="E54" s="3" t="s">
        <v>76</v>
      </c>
      <c r="F54" s="3">
        <v>12</v>
      </c>
      <c r="G54" s="3">
        <v>4</v>
      </c>
      <c r="H54" s="3"/>
      <c r="I54" s="56"/>
      <c r="J54" s="58"/>
      <c r="K54" s="93"/>
    </row>
    <row r="55" spans="1:11" ht="19.5" customHeight="1" x14ac:dyDescent="0.25">
      <c r="A55" s="56"/>
      <c r="B55" s="57"/>
      <c r="C55" s="56"/>
      <c r="D55" s="3" t="s">
        <v>77</v>
      </c>
      <c r="E55" s="3" t="s">
        <v>78</v>
      </c>
      <c r="F55" s="3">
        <v>13</v>
      </c>
      <c r="G55" s="3">
        <v>1</v>
      </c>
      <c r="H55" s="3"/>
      <c r="I55" s="56"/>
      <c r="J55" s="58"/>
      <c r="K55" s="94"/>
    </row>
    <row r="56" spans="1:11" ht="15.75" x14ac:dyDescent="0.25">
      <c r="A56" s="59" t="s">
        <v>79</v>
      </c>
      <c r="B56" s="59"/>
      <c r="C56" s="59"/>
      <c r="D56" s="59"/>
      <c r="E56" s="59"/>
      <c r="F56" s="59"/>
      <c r="G56" s="59"/>
      <c r="H56" s="59"/>
      <c r="I56" s="59"/>
      <c r="J56" s="59"/>
      <c r="K56" s="21"/>
    </row>
    <row r="57" spans="1:11" ht="24" customHeight="1" x14ac:dyDescent="0.25">
      <c r="A57" s="56">
        <v>34</v>
      </c>
      <c r="B57" s="57" t="s">
        <v>80</v>
      </c>
      <c r="C57" s="56" t="s">
        <v>81</v>
      </c>
      <c r="D57" s="3" t="s">
        <v>82</v>
      </c>
      <c r="E57" s="3" t="s">
        <v>78</v>
      </c>
      <c r="F57" s="3" t="s">
        <v>83</v>
      </c>
      <c r="G57" s="3">
        <v>2</v>
      </c>
      <c r="H57" s="3"/>
      <c r="I57" s="56" t="s">
        <v>171</v>
      </c>
      <c r="J57" s="58">
        <v>361</v>
      </c>
      <c r="K57" s="92">
        <f>J57*1.21</f>
        <v>436.81</v>
      </c>
    </row>
    <row r="58" spans="1:11" ht="21.75" customHeight="1" x14ac:dyDescent="0.25">
      <c r="A58" s="56"/>
      <c r="B58" s="57"/>
      <c r="C58" s="56"/>
      <c r="D58" s="3" t="s">
        <v>84</v>
      </c>
      <c r="E58" s="3" t="s">
        <v>76</v>
      </c>
      <c r="F58" s="3" t="s">
        <v>85</v>
      </c>
      <c r="G58" s="3">
        <v>1</v>
      </c>
      <c r="H58" s="3"/>
      <c r="I58" s="56"/>
      <c r="J58" s="58"/>
      <c r="K58" s="93"/>
    </row>
    <row r="59" spans="1:11" ht="33.75" customHeight="1" x14ac:dyDescent="0.25">
      <c r="A59" s="56"/>
      <c r="B59" s="57"/>
      <c r="C59" s="56"/>
      <c r="D59" s="3" t="s">
        <v>86</v>
      </c>
      <c r="E59" s="3" t="s">
        <v>25</v>
      </c>
      <c r="F59" s="3" t="s">
        <v>24</v>
      </c>
      <c r="G59" s="3"/>
      <c r="H59" s="3">
        <v>1</v>
      </c>
      <c r="I59" s="56"/>
      <c r="J59" s="58"/>
      <c r="K59" s="93"/>
    </row>
    <row r="60" spans="1:11" ht="33.75" customHeight="1" x14ac:dyDescent="0.25">
      <c r="A60" s="56"/>
      <c r="B60" s="57"/>
      <c r="C60" s="56"/>
      <c r="D60" s="3" t="s">
        <v>87</v>
      </c>
      <c r="E60" s="3" t="s">
        <v>20</v>
      </c>
      <c r="F60" s="3" t="s">
        <v>13</v>
      </c>
      <c r="G60" s="3"/>
      <c r="H60" s="3">
        <v>12</v>
      </c>
      <c r="I60" s="56"/>
      <c r="J60" s="58"/>
      <c r="K60" s="94"/>
    </row>
    <row r="61" spans="1:11" ht="35.25" customHeight="1" x14ac:dyDescent="0.25">
      <c r="A61" s="56">
        <v>35</v>
      </c>
      <c r="B61" s="57" t="s">
        <v>80</v>
      </c>
      <c r="C61" s="56" t="s">
        <v>81</v>
      </c>
      <c r="D61" s="3" t="s">
        <v>88</v>
      </c>
      <c r="E61" s="3" t="s">
        <v>76</v>
      </c>
      <c r="F61" s="3" t="s">
        <v>85</v>
      </c>
      <c r="G61" s="3">
        <v>5</v>
      </c>
      <c r="H61" s="3"/>
      <c r="I61" s="56" t="s">
        <v>171</v>
      </c>
      <c r="J61" s="58">
        <v>285</v>
      </c>
      <c r="K61" s="92">
        <f>J61*1.21</f>
        <v>344.84999999999997</v>
      </c>
    </row>
    <row r="62" spans="1:11" ht="32.25" customHeight="1" x14ac:dyDescent="0.25">
      <c r="A62" s="56"/>
      <c r="B62" s="57"/>
      <c r="C62" s="56"/>
      <c r="D62" s="3" t="s">
        <v>89</v>
      </c>
      <c r="E62" s="3" t="s">
        <v>51</v>
      </c>
      <c r="F62" s="3" t="s">
        <v>23</v>
      </c>
      <c r="G62" s="3"/>
      <c r="H62" s="3">
        <v>15</v>
      </c>
      <c r="I62" s="56"/>
      <c r="J62" s="58"/>
      <c r="K62" s="94"/>
    </row>
    <row r="63" spans="1:11" ht="47.25" x14ac:dyDescent="0.25">
      <c r="A63" s="56">
        <v>36</v>
      </c>
      <c r="B63" s="57" t="s">
        <v>80</v>
      </c>
      <c r="C63" s="56" t="s">
        <v>81</v>
      </c>
      <c r="D63" s="3" t="s">
        <v>90</v>
      </c>
      <c r="E63" s="3" t="s">
        <v>20</v>
      </c>
      <c r="F63" s="3" t="s">
        <v>13</v>
      </c>
      <c r="G63" s="3"/>
      <c r="H63" s="3">
        <v>16</v>
      </c>
      <c r="I63" s="56" t="s">
        <v>171</v>
      </c>
      <c r="J63" s="58">
        <v>342</v>
      </c>
      <c r="K63" s="92">
        <f>J63*1.21</f>
        <v>413.82</v>
      </c>
    </row>
    <row r="64" spans="1:11" ht="47.25" x14ac:dyDescent="0.25">
      <c r="A64" s="56"/>
      <c r="B64" s="57"/>
      <c r="C64" s="56"/>
      <c r="D64" s="3" t="s">
        <v>91</v>
      </c>
      <c r="E64" s="3" t="s">
        <v>25</v>
      </c>
      <c r="F64" s="3" t="s">
        <v>24</v>
      </c>
      <c r="G64" s="3"/>
      <c r="H64" s="3">
        <v>1</v>
      </c>
      <c r="I64" s="56"/>
      <c r="J64" s="58"/>
      <c r="K64" s="93"/>
    </row>
    <row r="65" spans="1:11" ht="47.25" x14ac:dyDescent="0.25">
      <c r="A65" s="56"/>
      <c r="B65" s="57"/>
      <c r="C65" s="56"/>
      <c r="D65" s="3" t="s">
        <v>92</v>
      </c>
      <c r="E65" s="3" t="s">
        <v>93</v>
      </c>
      <c r="F65" s="3" t="s">
        <v>71</v>
      </c>
      <c r="G65" s="3"/>
      <c r="H65" s="3">
        <v>1</v>
      </c>
      <c r="I65" s="56"/>
      <c r="J65" s="58"/>
      <c r="K65" s="93"/>
    </row>
    <row r="66" spans="1:11" ht="51.75" customHeight="1" x14ac:dyDescent="0.25">
      <c r="A66" s="56"/>
      <c r="B66" s="57"/>
      <c r="C66" s="56"/>
      <c r="D66" s="3" t="s">
        <v>94</v>
      </c>
      <c r="E66" s="3" t="s">
        <v>95</v>
      </c>
      <c r="F66" s="3" t="s">
        <v>96</v>
      </c>
      <c r="G66" s="3">
        <v>1</v>
      </c>
      <c r="H66" s="3"/>
      <c r="I66" s="56"/>
      <c r="J66" s="58"/>
      <c r="K66" s="93"/>
    </row>
    <row r="67" spans="1:11" ht="52.5" customHeight="1" x14ac:dyDescent="0.25">
      <c r="A67" s="56"/>
      <c r="B67" s="57"/>
      <c r="C67" s="56"/>
      <c r="D67" s="3" t="s">
        <v>94</v>
      </c>
      <c r="E67" s="3" t="s">
        <v>97</v>
      </c>
      <c r="F67" s="3" t="s">
        <v>98</v>
      </c>
      <c r="G67" s="3">
        <v>2</v>
      </c>
      <c r="H67" s="3"/>
      <c r="I67" s="56"/>
      <c r="J67" s="58"/>
      <c r="K67" s="93"/>
    </row>
    <row r="68" spans="1:11" ht="47.25" customHeight="1" x14ac:dyDescent="0.25">
      <c r="A68" s="56"/>
      <c r="B68" s="57"/>
      <c r="C68" s="56"/>
      <c r="D68" s="3" t="s">
        <v>94</v>
      </c>
      <c r="E68" s="3" t="s">
        <v>76</v>
      </c>
      <c r="F68" s="3" t="s">
        <v>85</v>
      </c>
      <c r="G68" s="3">
        <v>2</v>
      </c>
      <c r="H68" s="3"/>
      <c r="I68" s="56"/>
      <c r="J68" s="58"/>
      <c r="K68" s="94"/>
    </row>
    <row r="69" spans="1:11" ht="15.75" x14ac:dyDescent="0.25">
      <c r="A69" s="59" t="s">
        <v>99</v>
      </c>
      <c r="B69" s="59"/>
      <c r="C69" s="59"/>
      <c r="D69" s="59"/>
      <c r="E69" s="59"/>
      <c r="F69" s="59"/>
      <c r="G69" s="59"/>
      <c r="H69" s="59"/>
      <c r="I69" s="59"/>
      <c r="J69" s="59"/>
      <c r="K69" s="21"/>
    </row>
    <row r="70" spans="1:11" ht="33.75" customHeight="1" x14ac:dyDescent="0.25">
      <c r="A70" s="3">
        <v>37</v>
      </c>
      <c r="B70" s="10" t="s">
        <v>100</v>
      </c>
      <c r="C70" s="3" t="s">
        <v>101</v>
      </c>
      <c r="D70" s="12" t="s">
        <v>102</v>
      </c>
      <c r="E70" s="3" t="s">
        <v>12</v>
      </c>
      <c r="F70" s="3" t="s">
        <v>51</v>
      </c>
      <c r="G70" s="3">
        <v>1</v>
      </c>
      <c r="H70" s="3">
        <v>2</v>
      </c>
      <c r="I70" s="3" t="s">
        <v>172</v>
      </c>
      <c r="J70" s="36">
        <v>19</v>
      </c>
      <c r="K70" s="26">
        <f>J70*1.21</f>
        <v>22.99</v>
      </c>
    </row>
    <row r="71" spans="1:11" ht="37.5" customHeight="1" x14ac:dyDescent="0.25">
      <c r="A71" s="3">
        <v>38</v>
      </c>
      <c r="B71" s="10" t="s">
        <v>100</v>
      </c>
      <c r="C71" s="3" t="s">
        <v>101</v>
      </c>
      <c r="D71" s="12" t="s">
        <v>102</v>
      </c>
      <c r="E71" s="3">
        <v>5</v>
      </c>
      <c r="F71" s="3">
        <v>5</v>
      </c>
      <c r="G71" s="3">
        <v>1</v>
      </c>
      <c r="H71" s="3">
        <v>3</v>
      </c>
      <c r="I71" s="3" t="s">
        <v>172</v>
      </c>
      <c r="J71" s="36">
        <v>19</v>
      </c>
      <c r="K71" s="26">
        <f t="shared" ref="K71:K103" si="1">J71*1.21</f>
        <v>22.99</v>
      </c>
    </row>
    <row r="72" spans="1:11" ht="26.25" customHeight="1" x14ac:dyDescent="0.25">
      <c r="A72" s="3">
        <v>39</v>
      </c>
      <c r="B72" s="10" t="s">
        <v>17</v>
      </c>
      <c r="C72" s="3" t="s">
        <v>103</v>
      </c>
      <c r="D72" s="3" t="s">
        <v>104</v>
      </c>
      <c r="E72" s="3">
        <v>5</v>
      </c>
      <c r="F72" s="3" t="s">
        <v>71</v>
      </c>
      <c r="G72" s="3">
        <v>1</v>
      </c>
      <c r="H72" s="3">
        <v>1</v>
      </c>
      <c r="I72" s="3" t="s">
        <v>172</v>
      </c>
      <c r="J72" s="36">
        <v>19</v>
      </c>
      <c r="K72" s="26">
        <f t="shared" si="1"/>
        <v>22.99</v>
      </c>
    </row>
    <row r="73" spans="1:11" ht="35.25" customHeight="1" x14ac:dyDescent="0.25">
      <c r="A73" s="3">
        <v>40</v>
      </c>
      <c r="B73" s="10" t="s">
        <v>105</v>
      </c>
      <c r="C73" s="3" t="s">
        <v>106</v>
      </c>
      <c r="D73" s="3" t="s">
        <v>173</v>
      </c>
      <c r="E73" s="3">
        <v>5</v>
      </c>
      <c r="F73" s="3" t="s">
        <v>71</v>
      </c>
      <c r="G73" s="3">
        <v>1</v>
      </c>
      <c r="H73" s="3">
        <v>1</v>
      </c>
      <c r="I73" s="3" t="s">
        <v>172</v>
      </c>
      <c r="J73" s="36">
        <v>19</v>
      </c>
      <c r="K73" s="26">
        <f t="shared" si="1"/>
        <v>22.99</v>
      </c>
    </row>
    <row r="74" spans="1:11" ht="30.75" customHeight="1" x14ac:dyDescent="0.25">
      <c r="A74" s="3">
        <v>41</v>
      </c>
      <c r="B74" s="10" t="s">
        <v>105</v>
      </c>
      <c r="C74" s="3" t="s">
        <v>106</v>
      </c>
      <c r="D74" s="3" t="s">
        <v>173</v>
      </c>
      <c r="E74" s="3">
        <v>5</v>
      </c>
      <c r="F74" s="3" t="s">
        <v>71</v>
      </c>
      <c r="G74" s="3">
        <v>1</v>
      </c>
      <c r="H74" s="3">
        <v>1</v>
      </c>
      <c r="I74" s="3" t="s">
        <v>172</v>
      </c>
      <c r="J74" s="36">
        <v>19</v>
      </c>
      <c r="K74" s="26">
        <f t="shared" si="1"/>
        <v>22.99</v>
      </c>
    </row>
    <row r="75" spans="1:11" ht="20.25" customHeight="1" x14ac:dyDescent="0.25">
      <c r="A75" s="3">
        <v>42</v>
      </c>
      <c r="B75" s="10" t="s">
        <v>39</v>
      </c>
      <c r="C75" s="3" t="s">
        <v>107</v>
      </c>
      <c r="D75" s="3" t="s">
        <v>104</v>
      </c>
      <c r="E75" s="3">
        <v>2</v>
      </c>
      <c r="F75" s="3" t="s">
        <v>108</v>
      </c>
      <c r="G75" s="3">
        <v>1</v>
      </c>
      <c r="H75" s="3">
        <v>1</v>
      </c>
      <c r="I75" s="3" t="s">
        <v>172</v>
      </c>
      <c r="J75" s="36">
        <v>19</v>
      </c>
      <c r="K75" s="26">
        <f t="shared" si="1"/>
        <v>22.99</v>
      </c>
    </row>
    <row r="76" spans="1:11" ht="15.75" x14ac:dyDescent="0.25">
      <c r="A76" s="59" t="s">
        <v>109</v>
      </c>
      <c r="B76" s="59"/>
      <c r="C76" s="59"/>
      <c r="D76" s="59"/>
      <c r="E76" s="59"/>
      <c r="F76" s="59"/>
      <c r="G76" s="59"/>
      <c r="H76" s="59"/>
      <c r="I76" s="59"/>
      <c r="J76" s="59"/>
      <c r="K76" s="27"/>
    </row>
    <row r="77" spans="1:11" ht="35.25" customHeight="1" x14ac:dyDescent="0.25">
      <c r="A77" s="3">
        <v>43</v>
      </c>
      <c r="B77" s="10" t="s">
        <v>17</v>
      </c>
      <c r="C77" s="3" t="s">
        <v>110</v>
      </c>
      <c r="D77" s="12" t="s">
        <v>111</v>
      </c>
      <c r="E77" s="12" t="s">
        <v>112</v>
      </c>
      <c r="F77" s="12" t="s">
        <v>12</v>
      </c>
      <c r="G77" s="12">
        <v>1</v>
      </c>
      <c r="H77" s="12">
        <v>1</v>
      </c>
      <c r="I77" s="3" t="s">
        <v>171</v>
      </c>
      <c r="J77" s="37">
        <v>19</v>
      </c>
      <c r="K77" s="26">
        <f t="shared" si="1"/>
        <v>22.99</v>
      </c>
    </row>
    <row r="78" spans="1:11" ht="15.75" x14ac:dyDescent="0.25">
      <c r="A78" s="59" t="s">
        <v>113</v>
      </c>
      <c r="B78" s="59"/>
      <c r="C78" s="59"/>
      <c r="D78" s="59"/>
      <c r="E78" s="59"/>
      <c r="F78" s="59"/>
      <c r="G78" s="59"/>
      <c r="H78" s="59"/>
      <c r="I78" s="59"/>
      <c r="J78" s="59"/>
      <c r="K78" s="27"/>
    </row>
    <row r="79" spans="1:11" ht="34.5" customHeight="1" x14ac:dyDescent="0.25">
      <c r="A79" s="3">
        <v>44</v>
      </c>
      <c r="B79" s="10" t="s">
        <v>114</v>
      </c>
      <c r="C79" s="3" t="s">
        <v>115</v>
      </c>
      <c r="D79" s="3" t="s">
        <v>116</v>
      </c>
      <c r="E79" s="3" t="s">
        <v>12</v>
      </c>
      <c r="F79" s="3" t="s">
        <v>51</v>
      </c>
      <c r="G79" s="3">
        <v>1</v>
      </c>
      <c r="H79" s="3">
        <v>1</v>
      </c>
      <c r="I79" s="3" t="s">
        <v>171</v>
      </c>
      <c r="J79" s="36">
        <v>19</v>
      </c>
      <c r="K79" s="26">
        <f t="shared" si="1"/>
        <v>22.99</v>
      </c>
    </row>
    <row r="80" spans="1:11" ht="36" customHeight="1" x14ac:dyDescent="0.25">
      <c r="A80" s="3">
        <v>45</v>
      </c>
      <c r="B80" s="10" t="s">
        <v>114</v>
      </c>
      <c r="C80" s="3" t="s">
        <v>115</v>
      </c>
      <c r="D80" s="3" t="s">
        <v>116</v>
      </c>
      <c r="E80" s="3" t="s">
        <v>12</v>
      </c>
      <c r="F80" s="3" t="s">
        <v>51</v>
      </c>
      <c r="G80" s="3">
        <v>1</v>
      </c>
      <c r="H80" s="3">
        <v>1</v>
      </c>
      <c r="I80" s="3" t="s">
        <v>171</v>
      </c>
      <c r="J80" s="36">
        <v>19</v>
      </c>
      <c r="K80" s="26">
        <f t="shared" si="1"/>
        <v>22.99</v>
      </c>
    </row>
    <row r="81" spans="1:11" ht="33" customHeight="1" x14ac:dyDescent="0.25">
      <c r="A81" s="3">
        <v>46</v>
      </c>
      <c r="B81" s="10" t="s">
        <v>114</v>
      </c>
      <c r="C81" s="3" t="s">
        <v>115</v>
      </c>
      <c r="D81" s="3" t="s">
        <v>117</v>
      </c>
      <c r="E81" s="3" t="s">
        <v>23</v>
      </c>
      <c r="F81" s="3">
        <v>4</v>
      </c>
      <c r="G81" s="3">
        <v>1</v>
      </c>
      <c r="H81" s="3">
        <v>1</v>
      </c>
      <c r="I81" s="3" t="s">
        <v>171</v>
      </c>
      <c r="J81" s="36">
        <v>19</v>
      </c>
      <c r="K81" s="26">
        <f t="shared" si="1"/>
        <v>22.99</v>
      </c>
    </row>
    <row r="82" spans="1:11" ht="33.75" customHeight="1" x14ac:dyDescent="0.25">
      <c r="A82" s="3">
        <v>47</v>
      </c>
      <c r="B82" s="10" t="s">
        <v>114</v>
      </c>
      <c r="C82" s="3" t="s">
        <v>115</v>
      </c>
      <c r="D82" s="3" t="s">
        <v>116</v>
      </c>
      <c r="E82" s="3" t="s">
        <v>12</v>
      </c>
      <c r="F82" s="3" t="s">
        <v>51</v>
      </c>
      <c r="G82" s="3">
        <v>1</v>
      </c>
      <c r="H82" s="3">
        <v>1</v>
      </c>
      <c r="I82" s="3" t="s">
        <v>171</v>
      </c>
      <c r="J82" s="36">
        <v>19</v>
      </c>
      <c r="K82" s="26">
        <f t="shared" si="1"/>
        <v>22.99</v>
      </c>
    </row>
    <row r="83" spans="1:11" ht="35.25" customHeight="1" x14ac:dyDescent="0.25">
      <c r="A83" s="3">
        <v>48</v>
      </c>
      <c r="B83" s="10" t="s">
        <v>114</v>
      </c>
      <c r="C83" s="3" t="s">
        <v>115</v>
      </c>
      <c r="D83" s="3" t="s">
        <v>118</v>
      </c>
      <c r="E83" s="3" t="s">
        <v>93</v>
      </c>
      <c r="F83" s="3" t="s">
        <v>119</v>
      </c>
      <c r="G83" s="3">
        <v>1</v>
      </c>
      <c r="H83" s="3">
        <v>1</v>
      </c>
      <c r="I83" s="3" t="s">
        <v>171</v>
      </c>
      <c r="J83" s="36">
        <v>19</v>
      </c>
      <c r="K83" s="26">
        <f t="shared" si="1"/>
        <v>22.99</v>
      </c>
    </row>
    <row r="84" spans="1:11" ht="38.25" customHeight="1" x14ac:dyDescent="0.25">
      <c r="A84" s="3">
        <v>49</v>
      </c>
      <c r="B84" s="10" t="s">
        <v>114</v>
      </c>
      <c r="C84" s="3" t="s">
        <v>115</v>
      </c>
      <c r="D84" s="3" t="s">
        <v>116</v>
      </c>
      <c r="E84" s="3" t="s">
        <v>12</v>
      </c>
      <c r="F84" s="3" t="s">
        <v>51</v>
      </c>
      <c r="G84" s="3">
        <v>1</v>
      </c>
      <c r="H84" s="3">
        <v>1</v>
      </c>
      <c r="I84" s="3" t="s">
        <v>171</v>
      </c>
      <c r="J84" s="36">
        <v>19</v>
      </c>
      <c r="K84" s="26">
        <f t="shared" si="1"/>
        <v>22.99</v>
      </c>
    </row>
    <row r="85" spans="1:11" ht="35.25" customHeight="1" x14ac:dyDescent="0.25">
      <c r="A85" s="3">
        <v>50</v>
      </c>
      <c r="B85" s="10" t="s">
        <v>114</v>
      </c>
      <c r="C85" s="3" t="s">
        <v>115</v>
      </c>
      <c r="D85" s="3" t="s">
        <v>117</v>
      </c>
      <c r="E85" s="3" t="s">
        <v>23</v>
      </c>
      <c r="F85" s="3">
        <v>4</v>
      </c>
      <c r="G85" s="3">
        <v>1</v>
      </c>
      <c r="H85" s="3">
        <v>1</v>
      </c>
      <c r="I85" s="3" t="s">
        <v>171</v>
      </c>
      <c r="J85" s="36">
        <v>19</v>
      </c>
      <c r="K85" s="26">
        <f t="shared" si="1"/>
        <v>22.99</v>
      </c>
    </row>
    <row r="86" spans="1:11" ht="34.5" customHeight="1" x14ac:dyDescent="0.25">
      <c r="A86" s="3">
        <v>51</v>
      </c>
      <c r="B86" s="10" t="s">
        <v>114</v>
      </c>
      <c r="C86" s="3" t="s">
        <v>115</v>
      </c>
      <c r="D86" s="3" t="s">
        <v>116</v>
      </c>
      <c r="E86" s="3" t="s">
        <v>12</v>
      </c>
      <c r="F86" s="3" t="s">
        <v>51</v>
      </c>
      <c r="G86" s="3">
        <v>1</v>
      </c>
      <c r="H86" s="3">
        <v>1</v>
      </c>
      <c r="I86" s="3" t="s">
        <v>171</v>
      </c>
      <c r="J86" s="36">
        <v>19</v>
      </c>
      <c r="K86" s="26">
        <f t="shared" si="1"/>
        <v>22.99</v>
      </c>
    </row>
    <row r="87" spans="1:11" ht="32.25" customHeight="1" x14ac:dyDescent="0.25">
      <c r="A87" s="3">
        <v>52</v>
      </c>
      <c r="B87" s="10" t="s">
        <v>114</v>
      </c>
      <c r="C87" s="3" t="s">
        <v>115</v>
      </c>
      <c r="D87" s="3" t="s">
        <v>116</v>
      </c>
      <c r="E87" s="3" t="s">
        <v>12</v>
      </c>
      <c r="F87" s="3" t="s">
        <v>51</v>
      </c>
      <c r="G87" s="3">
        <v>1</v>
      </c>
      <c r="H87" s="3">
        <v>1</v>
      </c>
      <c r="I87" s="3" t="s">
        <v>171</v>
      </c>
      <c r="J87" s="36">
        <v>19</v>
      </c>
      <c r="K87" s="26">
        <f t="shared" si="1"/>
        <v>22.99</v>
      </c>
    </row>
    <row r="88" spans="1:11" ht="34.5" customHeight="1" x14ac:dyDescent="0.25">
      <c r="A88" s="3">
        <v>53</v>
      </c>
      <c r="B88" s="10" t="s">
        <v>114</v>
      </c>
      <c r="C88" s="3" t="s">
        <v>115</v>
      </c>
      <c r="D88" s="3" t="s">
        <v>120</v>
      </c>
      <c r="E88" s="3" t="s">
        <v>23</v>
      </c>
      <c r="F88" s="3">
        <v>4</v>
      </c>
      <c r="G88" s="3">
        <v>1</v>
      </c>
      <c r="H88" s="3">
        <v>1</v>
      </c>
      <c r="I88" s="3" t="s">
        <v>171</v>
      </c>
      <c r="J88" s="36">
        <v>19</v>
      </c>
      <c r="K88" s="26">
        <f t="shared" si="1"/>
        <v>22.99</v>
      </c>
    </row>
    <row r="89" spans="1:11" ht="35.25" customHeight="1" x14ac:dyDescent="0.25">
      <c r="A89" s="3">
        <v>54</v>
      </c>
      <c r="B89" s="10" t="s">
        <v>114</v>
      </c>
      <c r="C89" s="3" t="s">
        <v>115</v>
      </c>
      <c r="D89" s="3" t="s">
        <v>116</v>
      </c>
      <c r="E89" s="3" t="s">
        <v>12</v>
      </c>
      <c r="F89" s="3" t="s">
        <v>51</v>
      </c>
      <c r="G89" s="3">
        <v>1</v>
      </c>
      <c r="H89" s="3">
        <v>1</v>
      </c>
      <c r="I89" s="3" t="s">
        <v>171</v>
      </c>
      <c r="J89" s="36">
        <v>19</v>
      </c>
      <c r="K89" s="26">
        <f t="shared" si="1"/>
        <v>22.99</v>
      </c>
    </row>
    <row r="90" spans="1:11" ht="32.25" customHeight="1" x14ac:dyDescent="0.25">
      <c r="A90" s="3">
        <v>55</v>
      </c>
      <c r="B90" s="10" t="s">
        <v>114</v>
      </c>
      <c r="C90" s="3" t="s">
        <v>115</v>
      </c>
      <c r="D90" s="3" t="s">
        <v>121</v>
      </c>
      <c r="E90" s="3" t="s">
        <v>122</v>
      </c>
      <c r="F90" s="3">
        <v>4</v>
      </c>
      <c r="G90" s="3">
        <v>1</v>
      </c>
      <c r="H90" s="3">
        <v>1</v>
      </c>
      <c r="I90" s="3" t="s">
        <v>171</v>
      </c>
      <c r="J90" s="36">
        <v>19</v>
      </c>
      <c r="K90" s="26">
        <f t="shared" si="1"/>
        <v>22.99</v>
      </c>
    </row>
    <row r="91" spans="1:11" ht="32.25" customHeight="1" x14ac:dyDescent="0.25">
      <c r="A91" s="3">
        <v>56</v>
      </c>
      <c r="B91" s="10" t="s">
        <v>114</v>
      </c>
      <c r="C91" s="3" t="s">
        <v>115</v>
      </c>
      <c r="D91" s="3" t="s">
        <v>123</v>
      </c>
      <c r="E91" s="3" t="s">
        <v>20</v>
      </c>
      <c r="F91" s="3" t="s">
        <v>124</v>
      </c>
      <c r="G91" s="3">
        <v>1</v>
      </c>
      <c r="H91" s="3">
        <v>1</v>
      </c>
      <c r="I91" s="3" t="s">
        <v>171</v>
      </c>
      <c r="J91" s="36">
        <v>19</v>
      </c>
      <c r="K91" s="26">
        <f t="shared" si="1"/>
        <v>22.99</v>
      </c>
    </row>
    <row r="92" spans="1:11" ht="36.75" customHeight="1" x14ac:dyDescent="0.25">
      <c r="A92" s="3">
        <v>57</v>
      </c>
      <c r="B92" s="10" t="s">
        <v>114</v>
      </c>
      <c r="C92" s="3" t="s">
        <v>115</v>
      </c>
      <c r="D92" s="3" t="s">
        <v>123</v>
      </c>
      <c r="E92" s="3" t="s">
        <v>20</v>
      </c>
      <c r="F92" s="3" t="s">
        <v>124</v>
      </c>
      <c r="G92" s="3">
        <v>1</v>
      </c>
      <c r="H92" s="3">
        <v>1</v>
      </c>
      <c r="I92" s="3" t="s">
        <v>171</v>
      </c>
      <c r="J92" s="36">
        <v>19</v>
      </c>
      <c r="K92" s="26">
        <f t="shared" si="1"/>
        <v>22.99</v>
      </c>
    </row>
    <row r="93" spans="1:11" ht="33.75" customHeight="1" x14ac:dyDescent="0.25">
      <c r="A93" s="3">
        <v>58</v>
      </c>
      <c r="B93" s="10" t="s">
        <v>114</v>
      </c>
      <c r="C93" s="3" t="s">
        <v>115</v>
      </c>
      <c r="D93" s="3" t="s">
        <v>125</v>
      </c>
      <c r="E93" s="3" t="s">
        <v>126</v>
      </c>
      <c r="F93" s="3" t="s">
        <v>127</v>
      </c>
      <c r="G93" s="3">
        <v>1</v>
      </c>
      <c r="H93" s="3">
        <v>1</v>
      </c>
      <c r="I93" s="3" t="s">
        <v>171</v>
      </c>
      <c r="J93" s="36">
        <v>19</v>
      </c>
      <c r="K93" s="26">
        <f t="shared" si="1"/>
        <v>22.99</v>
      </c>
    </row>
    <row r="94" spans="1:11" ht="33.75" customHeight="1" x14ac:dyDescent="0.25">
      <c r="A94" s="3">
        <v>59</v>
      </c>
      <c r="B94" s="10" t="s">
        <v>114</v>
      </c>
      <c r="C94" s="3" t="s">
        <v>115</v>
      </c>
      <c r="D94" s="3" t="s">
        <v>128</v>
      </c>
      <c r="E94" s="3" t="s">
        <v>96</v>
      </c>
      <c r="F94" s="3" t="s">
        <v>129</v>
      </c>
      <c r="G94" s="3">
        <v>1</v>
      </c>
      <c r="H94" s="3">
        <v>1</v>
      </c>
      <c r="I94" s="3" t="s">
        <v>171</v>
      </c>
      <c r="J94" s="36">
        <v>19</v>
      </c>
      <c r="K94" s="26">
        <f t="shared" si="1"/>
        <v>22.99</v>
      </c>
    </row>
    <row r="95" spans="1:11" ht="39" customHeight="1" x14ac:dyDescent="0.25">
      <c r="A95" s="3">
        <v>60</v>
      </c>
      <c r="B95" s="10" t="s">
        <v>114</v>
      </c>
      <c r="C95" s="3" t="s">
        <v>115</v>
      </c>
      <c r="D95" s="3" t="s">
        <v>130</v>
      </c>
      <c r="E95" s="3" t="s">
        <v>20</v>
      </c>
      <c r="F95" s="3" t="s">
        <v>131</v>
      </c>
      <c r="G95" s="3">
        <v>1</v>
      </c>
      <c r="H95" s="3">
        <v>1</v>
      </c>
      <c r="I95" s="3" t="s">
        <v>171</v>
      </c>
      <c r="J95" s="36">
        <v>19</v>
      </c>
      <c r="K95" s="26">
        <f t="shared" si="1"/>
        <v>22.99</v>
      </c>
    </row>
    <row r="96" spans="1:11" ht="36" customHeight="1" x14ac:dyDescent="0.25">
      <c r="A96" s="3">
        <v>61</v>
      </c>
      <c r="B96" s="10" t="s">
        <v>114</v>
      </c>
      <c r="C96" s="3" t="s">
        <v>115</v>
      </c>
      <c r="D96" s="3" t="s">
        <v>130</v>
      </c>
      <c r="E96" s="3" t="s">
        <v>20</v>
      </c>
      <c r="F96" s="3" t="s">
        <v>131</v>
      </c>
      <c r="G96" s="3">
        <v>1</v>
      </c>
      <c r="H96" s="3">
        <v>1</v>
      </c>
      <c r="I96" s="3" t="s">
        <v>171</v>
      </c>
      <c r="J96" s="36">
        <v>19</v>
      </c>
      <c r="K96" s="26">
        <f t="shared" si="1"/>
        <v>22.99</v>
      </c>
    </row>
    <row r="97" spans="1:11" ht="34.5" customHeight="1" x14ac:dyDescent="0.25">
      <c r="A97" s="3">
        <v>62</v>
      </c>
      <c r="B97" s="10" t="s">
        <v>114</v>
      </c>
      <c r="C97" s="3" t="s">
        <v>115</v>
      </c>
      <c r="D97" s="3" t="s">
        <v>132</v>
      </c>
      <c r="E97" s="3" t="s">
        <v>25</v>
      </c>
      <c r="F97" s="3" t="s">
        <v>64</v>
      </c>
      <c r="G97" s="3">
        <v>1</v>
      </c>
      <c r="H97" s="3">
        <v>1</v>
      </c>
      <c r="I97" s="3" t="s">
        <v>171</v>
      </c>
      <c r="J97" s="36">
        <v>19</v>
      </c>
      <c r="K97" s="26">
        <f t="shared" si="1"/>
        <v>22.99</v>
      </c>
    </row>
    <row r="98" spans="1:11" ht="32.25" customHeight="1" x14ac:dyDescent="0.25">
      <c r="A98" s="3">
        <v>63</v>
      </c>
      <c r="B98" s="10" t="s">
        <v>114</v>
      </c>
      <c r="C98" s="3" t="s">
        <v>115</v>
      </c>
      <c r="D98" s="3" t="s">
        <v>132</v>
      </c>
      <c r="E98" s="3" t="s">
        <v>25</v>
      </c>
      <c r="F98" s="3" t="s">
        <v>64</v>
      </c>
      <c r="G98" s="3">
        <v>1</v>
      </c>
      <c r="H98" s="3">
        <v>1</v>
      </c>
      <c r="I98" s="3" t="s">
        <v>171</v>
      </c>
      <c r="J98" s="36">
        <v>19</v>
      </c>
      <c r="K98" s="26">
        <f t="shared" si="1"/>
        <v>22.99</v>
      </c>
    </row>
    <row r="99" spans="1:11" ht="40.5" customHeight="1" x14ac:dyDescent="0.25">
      <c r="A99" s="3">
        <v>64</v>
      </c>
      <c r="B99" s="10" t="s">
        <v>114</v>
      </c>
      <c r="C99" s="3" t="s">
        <v>115</v>
      </c>
      <c r="D99" s="3" t="s">
        <v>133</v>
      </c>
      <c r="E99" s="3">
        <v>1</v>
      </c>
      <c r="F99" s="3" t="s">
        <v>134</v>
      </c>
      <c r="G99" s="3">
        <v>1</v>
      </c>
      <c r="H99" s="3">
        <v>1</v>
      </c>
      <c r="I99" s="3" t="s">
        <v>171</v>
      </c>
      <c r="J99" s="36">
        <v>19</v>
      </c>
      <c r="K99" s="26">
        <f t="shared" si="1"/>
        <v>22.99</v>
      </c>
    </row>
    <row r="100" spans="1:11" ht="33" customHeight="1" x14ac:dyDescent="0.25">
      <c r="A100" s="3">
        <v>65</v>
      </c>
      <c r="B100" s="10" t="s">
        <v>114</v>
      </c>
      <c r="C100" s="3" t="s">
        <v>115</v>
      </c>
      <c r="D100" s="3" t="s">
        <v>133</v>
      </c>
      <c r="E100" s="3">
        <v>1</v>
      </c>
      <c r="F100" s="3" t="s">
        <v>134</v>
      </c>
      <c r="G100" s="3">
        <v>1</v>
      </c>
      <c r="H100" s="3">
        <v>1</v>
      </c>
      <c r="I100" s="3" t="s">
        <v>171</v>
      </c>
      <c r="J100" s="36">
        <v>19</v>
      </c>
      <c r="K100" s="26">
        <f t="shared" si="1"/>
        <v>22.99</v>
      </c>
    </row>
    <row r="101" spans="1:11" ht="39" customHeight="1" x14ac:dyDescent="0.25">
      <c r="A101" s="3">
        <v>66</v>
      </c>
      <c r="B101" s="10" t="s">
        <v>114</v>
      </c>
      <c r="C101" s="3" t="s">
        <v>115</v>
      </c>
      <c r="D101" s="3" t="s">
        <v>135</v>
      </c>
      <c r="E101" s="3">
        <v>5</v>
      </c>
      <c r="F101" s="3">
        <v>6</v>
      </c>
      <c r="G101" s="3">
        <v>1</v>
      </c>
      <c r="H101" s="3">
        <v>1</v>
      </c>
      <c r="I101" s="3" t="s">
        <v>171</v>
      </c>
      <c r="J101" s="36">
        <v>19</v>
      </c>
      <c r="K101" s="26">
        <f t="shared" si="1"/>
        <v>22.99</v>
      </c>
    </row>
    <row r="102" spans="1:11" ht="36" customHeight="1" x14ac:dyDescent="0.25">
      <c r="A102" s="3">
        <v>67</v>
      </c>
      <c r="B102" s="10" t="s">
        <v>114</v>
      </c>
      <c r="C102" s="3" t="s">
        <v>115</v>
      </c>
      <c r="D102" s="3" t="s">
        <v>135</v>
      </c>
      <c r="E102" s="3">
        <v>5</v>
      </c>
      <c r="F102" s="3">
        <v>6</v>
      </c>
      <c r="G102" s="3">
        <v>1</v>
      </c>
      <c r="H102" s="3">
        <v>1</v>
      </c>
      <c r="I102" s="3" t="s">
        <v>171</v>
      </c>
      <c r="J102" s="36">
        <v>19</v>
      </c>
      <c r="K102" s="26">
        <f t="shared" si="1"/>
        <v>22.99</v>
      </c>
    </row>
    <row r="103" spans="1:11" ht="22.5" customHeight="1" x14ac:dyDescent="0.25">
      <c r="A103" s="3">
        <v>68</v>
      </c>
      <c r="B103" s="10" t="s">
        <v>136</v>
      </c>
      <c r="C103" s="3" t="s">
        <v>115</v>
      </c>
      <c r="D103" s="3" t="s">
        <v>137</v>
      </c>
      <c r="E103" s="3"/>
      <c r="F103" s="3"/>
      <c r="G103" s="3">
        <v>1</v>
      </c>
      <c r="H103" s="3">
        <v>1</v>
      </c>
      <c r="I103" s="3" t="s">
        <v>171</v>
      </c>
      <c r="J103" s="36">
        <v>19</v>
      </c>
      <c r="K103" s="26">
        <f t="shared" si="1"/>
        <v>22.99</v>
      </c>
    </row>
    <row r="104" spans="1:11" ht="15.75" x14ac:dyDescent="0.25">
      <c r="A104" s="59" t="s">
        <v>138</v>
      </c>
      <c r="B104" s="59"/>
      <c r="C104" s="59"/>
      <c r="D104" s="59"/>
      <c r="E104" s="59"/>
      <c r="F104" s="59"/>
      <c r="G104" s="59"/>
      <c r="H104" s="59"/>
      <c r="I104" s="59"/>
      <c r="J104" s="59"/>
      <c r="K104" s="22"/>
    </row>
    <row r="105" spans="1:11" ht="23.25" customHeight="1" x14ac:dyDescent="0.25">
      <c r="A105" s="56">
        <v>69</v>
      </c>
      <c r="B105" s="57" t="s">
        <v>139</v>
      </c>
      <c r="C105" s="56" t="s">
        <v>81</v>
      </c>
      <c r="D105" s="3" t="s">
        <v>58</v>
      </c>
      <c r="E105" s="3" t="s">
        <v>20</v>
      </c>
      <c r="F105" s="3">
        <v>3</v>
      </c>
      <c r="G105" s="3"/>
      <c r="H105" s="3">
        <v>11</v>
      </c>
      <c r="I105" s="56" t="s">
        <v>171</v>
      </c>
      <c r="J105" s="60">
        <v>209</v>
      </c>
      <c r="K105" s="71">
        <f>J105*1.21</f>
        <v>252.89</v>
      </c>
    </row>
    <row r="106" spans="1:11" ht="24.75" customHeight="1" x14ac:dyDescent="0.25">
      <c r="A106" s="56"/>
      <c r="B106" s="57"/>
      <c r="C106" s="56"/>
      <c r="D106" s="3" t="s">
        <v>59</v>
      </c>
      <c r="E106" s="3" t="s">
        <v>60</v>
      </c>
      <c r="F106" s="3" t="s">
        <v>60</v>
      </c>
      <c r="G106" s="3">
        <v>3</v>
      </c>
      <c r="H106" s="3"/>
      <c r="I106" s="56"/>
      <c r="J106" s="60"/>
      <c r="K106" s="72"/>
    </row>
    <row r="107" spans="1:11" ht="15" customHeight="1" x14ac:dyDescent="0.25">
      <c r="A107" s="86" t="s">
        <v>181</v>
      </c>
      <c r="B107" s="87"/>
      <c r="C107" s="87"/>
      <c r="D107" s="87"/>
      <c r="E107" s="87"/>
      <c r="F107" s="87"/>
      <c r="G107" s="87"/>
      <c r="H107" s="87"/>
      <c r="I107" s="87"/>
      <c r="J107" s="88"/>
      <c r="K107" s="20"/>
    </row>
    <row r="108" spans="1:11" ht="36" customHeight="1" x14ac:dyDescent="0.25">
      <c r="A108" s="65">
        <v>70</v>
      </c>
      <c r="B108" s="65" t="s">
        <v>174</v>
      </c>
      <c r="C108" s="65" t="s">
        <v>175</v>
      </c>
      <c r="D108" s="11" t="s">
        <v>140</v>
      </c>
      <c r="E108" s="11" t="s">
        <v>141</v>
      </c>
      <c r="F108" s="11" t="s">
        <v>142</v>
      </c>
      <c r="G108" s="11">
        <v>2</v>
      </c>
      <c r="H108" s="11"/>
      <c r="I108" s="65" t="s">
        <v>171</v>
      </c>
      <c r="J108" s="69">
        <v>38</v>
      </c>
      <c r="K108" s="71">
        <f>J108*1.21</f>
        <v>45.98</v>
      </c>
    </row>
    <row r="109" spans="1:11" ht="15.75" x14ac:dyDescent="0.25">
      <c r="A109" s="56"/>
      <c r="B109" s="56"/>
      <c r="C109" s="56"/>
      <c r="D109" s="3" t="s">
        <v>143</v>
      </c>
      <c r="E109" s="3" t="s">
        <v>144</v>
      </c>
      <c r="F109" s="3" t="s">
        <v>145</v>
      </c>
      <c r="G109" s="3"/>
      <c r="H109" s="3">
        <v>2</v>
      </c>
      <c r="I109" s="56"/>
      <c r="J109" s="70"/>
      <c r="K109" s="72"/>
    </row>
    <row r="110" spans="1:11" ht="39" customHeight="1" x14ac:dyDescent="0.25">
      <c r="A110" s="3">
        <v>71</v>
      </c>
      <c r="B110" s="3" t="s">
        <v>174</v>
      </c>
      <c r="C110" s="3" t="s">
        <v>175</v>
      </c>
      <c r="D110" s="3" t="s">
        <v>146</v>
      </c>
      <c r="E110" s="3" t="s">
        <v>147</v>
      </c>
      <c r="F110" s="3" t="s">
        <v>144</v>
      </c>
      <c r="G110" s="3">
        <v>3</v>
      </c>
      <c r="H110" s="3">
        <v>3</v>
      </c>
      <c r="I110" s="3" t="s">
        <v>171</v>
      </c>
      <c r="J110" s="37">
        <v>57</v>
      </c>
      <c r="K110" s="28">
        <f>J110*1.21</f>
        <v>68.97</v>
      </c>
    </row>
    <row r="111" spans="1:11" ht="54" customHeight="1" x14ac:dyDescent="0.25">
      <c r="A111" s="3">
        <v>72</v>
      </c>
      <c r="B111" s="3" t="s">
        <v>174</v>
      </c>
      <c r="C111" s="3" t="s">
        <v>175</v>
      </c>
      <c r="D111" s="3" t="s">
        <v>148</v>
      </c>
      <c r="E111" s="3" t="s">
        <v>149</v>
      </c>
      <c r="F111" s="3" t="s">
        <v>150</v>
      </c>
      <c r="G111" s="3">
        <v>1</v>
      </c>
      <c r="H111" s="3">
        <v>1</v>
      </c>
      <c r="I111" s="3" t="s">
        <v>171</v>
      </c>
      <c r="J111" s="37">
        <v>19</v>
      </c>
      <c r="K111" s="28">
        <f t="shared" ref="K111:K113" si="2">J111*1.21</f>
        <v>22.99</v>
      </c>
    </row>
    <row r="112" spans="1:11" ht="31.5" x14ac:dyDescent="0.25">
      <c r="A112" s="3">
        <v>73</v>
      </c>
      <c r="B112" s="3" t="s">
        <v>174</v>
      </c>
      <c r="C112" s="3" t="s">
        <v>175</v>
      </c>
      <c r="D112" s="3" t="s">
        <v>176</v>
      </c>
      <c r="E112" s="3" t="s">
        <v>151</v>
      </c>
      <c r="F112" s="3" t="s">
        <v>145</v>
      </c>
      <c r="G112" s="3">
        <v>1</v>
      </c>
      <c r="H112" s="3">
        <v>1</v>
      </c>
      <c r="I112" s="3" t="s">
        <v>171</v>
      </c>
      <c r="J112" s="37">
        <v>19</v>
      </c>
      <c r="K112" s="28">
        <f t="shared" si="2"/>
        <v>22.99</v>
      </c>
    </row>
    <row r="113" spans="1:11" ht="24" customHeight="1" x14ac:dyDescent="0.25">
      <c r="A113" s="3">
        <v>74</v>
      </c>
      <c r="B113" s="3" t="s">
        <v>177</v>
      </c>
      <c r="C113" s="3" t="s">
        <v>178</v>
      </c>
      <c r="D113" s="3" t="s">
        <v>152</v>
      </c>
      <c r="E113" s="3" t="s">
        <v>147</v>
      </c>
      <c r="F113" s="3" t="s">
        <v>144</v>
      </c>
      <c r="G113" s="3">
        <v>1</v>
      </c>
      <c r="H113" s="3">
        <v>1</v>
      </c>
      <c r="I113" s="3" t="s">
        <v>171</v>
      </c>
      <c r="J113" s="37">
        <v>19</v>
      </c>
      <c r="K113" s="28">
        <f t="shared" si="2"/>
        <v>22.99</v>
      </c>
    </row>
    <row r="114" spans="1:11" ht="38.25" customHeight="1" x14ac:dyDescent="0.25">
      <c r="A114" s="56">
        <v>75</v>
      </c>
      <c r="B114" s="56" t="s">
        <v>179</v>
      </c>
      <c r="C114" s="56" t="s">
        <v>180</v>
      </c>
      <c r="D114" s="3" t="s">
        <v>153</v>
      </c>
      <c r="E114" s="3" t="s">
        <v>154</v>
      </c>
      <c r="F114" s="3" t="s">
        <v>155</v>
      </c>
      <c r="G114" s="3">
        <v>3</v>
      </c>
      <c r="H114" s="3"/>
      <c r="I114" s="56" t="s">
        <v>171</v>
      </c>
      <c r="J114" s="69">
        <v>19</v>
      </c>
      <c r="K114" s="71">
        <f>J114*1.21</f>
        <v>22.99</v>
      </c>
    </row>
    <row r="115" spans="1:11" ht="21" customHeight="1" x14ac:dyDescent="0.25">
      <c r="A115" s="56"/>
      <c r="B115" s="56"/>
      <c r="C115" s="56"/>
      <c r="D115" s="3" t="s">
        <v>156</v>
      </c>
      <c r="E115" s="3" t="s">
        <v>147</v>
      </c>
      <c r="F115" s="3" t="s">
        <v>144</v>
      </c>
      <c r="G115" s="3"/>
      <c r="H115" s="3">
        <v>3</v>
      </c>
      <c r="I115" s="56"/>
      <c r="J115" s="70"/>
      <c r="K115" s="72"/>
    </row>
    <row r="116" spans="1:11" ht="21" hidden="1" customHeight="1" x14ac:dyDescent="0.25">
      <c r="A116" s="83" t="s">
        <v>191</v>
      </c>
      <c r="B116" s="84"/>
      <c r="C116" s="84"/>
      <c r="D116" s="84"/>
      <c r="E116" s="84"/>
      <c r="F116" s="84"/>
      <c r="G116" s="84"/>
      <c r="H116" s="84"/>
      <c r="I116" s="84"/>
      <c r="J116" s="85"/>
      <c r="K116" s="31">
        <f>SUM(K11:K115)</f>
        <v>5444.9999999999918</v>
      </c>
    </row>
    <row r="117" spans="1:11" ht="15.75" customHeight="1" x14ac:dyDescent="0.25">
      <c r="A117" s="64" t="s">
        <v>186</v>
      </c>
      <c r="B117" s="64"/>
      <c r="C117" s="64"/>
      <c r="D117" s="64"/>
      <c r="E117" s="64"/>
      <c r="F117" s="64"/>
      <c r="G117" s="64"/>
      <c r="H117" s="64"/>
      <c r="I117" s="64"/>
      <c r="J117" s="64"/>
      <c r="K117" s="64"/>
    </row>
    <row r="118" spans="1:11" ht="154.5" customHeight="1" x14ac:dyDescent="0.25">
      <c r="A118" s="7" t="s">
        <v>0</v>
      </c>
      <c r="B118" s="66" t="s">
        <v>157</v>
      </c>
      <c r="C118" s="67"/>
      <c r="D118" s="67"/>
      <c r="E118" s="67"/>
      <c r="F118" s="68"/>
      <c r="G118" s="7" t="s">
        <v>158</v>
      </c>
      <c r="H118" s="7" t="s">
        <v>159</v>
      </c>
      <c r="I118" s="7" t="s">
        <v>8</v>
      </c>
      <c r="J118" s="38" t="s">
        <v>187</v>
      </c>
      <c r="K118" s="8" t="s">
        <v>188</v>
      </c>
    </row>
    <row r="119" spans="1:11" ht="15.75" x14ac:dyDescent="0.25">
      <c r="A119" s="18">
        <v>1</v>
      </c>
      <c r="B119" s="89">
        <v>2</v>
      </c>
      <c r="C119" s="90"/>
      <c r="D119" s="90"/>
      <c r="E119" s="90"/>
      <c r="F119" s="91"/>
      <c r="G119" s="18">
        <v>3</v>
      </c>
      <c r="H119" s="18">
        <v>4</v>
      </c>
      <c r="I119" s="18">
        <v>5</v>
      </c>
      <c r="J119" s="51">
        <v>6</v>
      </c>
      <c r="K119" s="19">
        <v>7</v>
      </c>
    </row>
    <row r="120" spans="1:11" ht="28.5" customHeight="1" x14ac:dyDescent="0.25">
      <c r="A120" s="4">
        <v>1</v>
      </c>
      <c r="B120" s="61" t="s">
        <v>160</v>
      </c>
      <c r="C120" s="62"/>
      <c r="D120" s="62"/>
      <c r="E120" s="62"/>
      <c r="F120" s="63"/>
      <c r="G120" s="4" t="s">
        <v>161</v>
      </c>
      <c r="H120" s="5">
        <v>10</v>
      </c>
      <c r="I120" s="40">
        <v>250</v>
      </c>
      <c r="J120" s="13">
        <f>I120*H120</f>
        <v>2500</v>
      </c>
      <c r="K120" s="13">
        <f>J120*1.21</f>
        <v>3025</v>
      </c>
    </row>
    <row r="121" spans="1:11" ht="28.5" customHeight="1" x14ac:dyDescent="0.25">
      <c r="A121" s="4">
        <v>2</v>
      </c>
      <c r="B121" s="61" t="s">
        <v>162</v>
      </c>
      <c r="C121" s="62"/>
      <c r="D121" s="62"/>
      <c r="E121" s="62"/>
      <c r="F121" s="63"/>
      <c r="G121" s="4" t="s">
        <v>161</v>
      </c>
      <c r="H121" s="5">
        <v>10</v>
      </c>
      <c r="I121" s="40">
        <v>180</v>
      </c>
      <c r="J121" s="13">
        <f t="shared" ref="J121:J130" si="3">I121*H121</f>
        <v>1800</v>
      </c>
      <c r="K121" s="13">
        <f t="shared" ref="K121:K130" si="4">J121*1.21</f>
        <v>2178</v>
      </c>
    </row>
    <row r="122" spans="1:11" ht="28.5" customHeight="1" x14ac:dyDescent="0.25">
      <c r="A122" s="4">
        <v>3</v>
      </c>
      <c r="B122" s="61" t="s">
        <v>163</v>
      </c>
      <c r="C122" s="62"/>
      <c r="D122" s="62"/>
      <c r="E122" s="62"/>
      <c r="F122" s="63"/>
      <c r="G122" s="4" t="s">
        <v>161</v>
      </c>
      <c r="H122" s="5">
        <v>10</v>
      </c>
      <c r="I122" s="40">
        <v>15</v>
      </c>
      <c r="J122" s="13">
        <f t="shared" si="3"/>
        <v>150</v>
      </c>
      <c r="K122" s="13">
        <f t="shared" si="4"/>
        <v>181.5</v>
      </c>
    </row>
    <row r="123" spans="1:11" ht="28.5" customHeight="1" x14ac:dyDescent="0.25">
      <c r="A123" s="4">
        <v>4</v>
      </c>
      <c r="B123" s="61" t="s">
        <v>164</v>
      </c>
      <c r="C123" s="62"/>
      <c r="D123" s="62"/>
      <c r="E123" s="62"/>
      <c r="F123" s="63"/>
      <c r="G123" s="4" t="s">
        <v>161</v>
      </c>
      <c r="H123" s="4">
        <v>10</v>
      </c>
      <c r="I123" s="40">
        <v>220</v>
      </c>
      <c r="J123" s="13">
        <f t="shared" si="3"/>
        <v>2200</v>
      </c>
      <c r="K123" s="13">
        <f t="shared" si="4"/>
        <v>2662</v>
      </c>
    </row>
    <row r="124" spans="1:11" ht="28.5" customHeight="1" x14ac:dyDescent="0.25">
      <c r="A124" s="4">
        <v>5</v>
      </c>
      <c r="B124" s="61" t="s">
        <v>165</v>
      </c>
      <c r="C124" s="62"/>
      <c r="D124" s="62"/>
      <c r="E124" s="62"/>
      <c r="F124" s="63"/>
      <c r="G124" s="4" t="s">
        <v>161</v>
      </c>
      <c r="H124" s="4">
        <v>10</v>
      </c>
      <c r="I124" s="40">
        <v>150</v>
      </c>
      <c r="J124" s="13">
        <f t="shared" si="3"/>
        <v>1500</v>
      </c>
      <c r="K124" s="13">
        <f t="shared" si="4"/>
        <v>1815</v>
      </c>
    </row>
    <row r="125" spans="1:11" ht="28.5" customHeight="1" x14ac:dyDescent="0.25">
      <c r="A125" s="4">
        <v>6</v>
      </c>
      <c r="B125" s="61" t="s">
        <v>166</v>
      </c>
      <c r="C125" s="62"/>
      <c r="D125" s="62"/>
      <c r="E125" s="62"/>
      <c r="F125" s="63"/>
      <c r="G125" s="4" t="s">
        <v>161</v>
      </c>
      <c r="H125" s="4">
        <v>10</v>
      </c>
      <c r="I125" s="40">
        <v>120</v>
      </c>
      <c r="J125" s="13">
        <f t="shared" si="3"/>
        <v>1200</v>
      </c>
      <c r="K125" s="13">
        <f t="shared" si="4"/>
        <v>1452</v>
      </c>
    </row>
    <row r="126" spans="1:11" ht="28.5" customHeight="1" x14ac:dyDescent="0.25">
      <c r="A126" s="4">
        <v>7</v>
      </c>
      <c r="B126" s="61" t="s">
        <v>182</v>
      </c>
      <c r="C126" s="62"/>
      <c r="D126" s="62"/>
      <c r="E126" s="62"/>
      <c r="F126" s="63"/>
      <c r="G126" s="4" t="s">
        <v>161</v>
      </c>
      <c r="H126" s="4">
        <v>10</v>
      </c>
      <c r="I126" s="40">
        <v>180</v>
      </c>
      <c r="J126" s="13">
        <f t="shared" si="3"/>
        <v>1800</v>
      </c>
      <c r="K126" s="13">
        <f t="shared" si="4"/>
        <v>2178</v>
      </c>
    </row>
    <row r="127" spans="1:11" ht="28.5" customHeight="1" x14ac:dyDescent="0.25">
      <c r="A127" s="4">
        <v>8</v>
      </c>
      <c r="B127" s="61" t="s">
        <v>167</v>
      </c>
      <c r="C127" s="62"/>
      <c r="D127" s="62"/>
      <c r="E127" s="62"/>
      <c r="F127" s="63"/>
      <c r="G127" s="4" t="s">
        <v>161</v>
      </c>
      <c r="H127" s="4">
        <v>10</v>
      </c>
      <c r="I127" s="40">
        <v>120</v>
      </c>
      <c r="J127" s="13">
        <f t="shared" si="3"/>
        <v>1200</v>
      </c>
      <c r="K127" s="13">
        <f t="shared" si="4"/>
        <v>1452</v>
      </c>
    </row>
    <row r="128" spans="1:11" ht="28.5" customHeight="1" x14ac:dyDescent="0.25">
      <c r="A128" s="4">
        <v>9</v>
      </c>
      <c r="B128" s="61" t="s">
        <v>168</v>
      </c>
      <c r="C128" s="62"/>
      <c r="D128" s="62"/>
      <c r="E128" s="62"/>
      <c r="F128" s="63"/>
      <c r="G128" s="4" t="s">
        <v>169</v>
      </c>
      <c r="H128" s="4">
        <v>100</v>
      </c>
      <c r="I128" s="40">
        <v>30</v>
      </c>
      <c r="J128" s="13">
        <f t="shared" si="3"/>
        <v>3000</v>
      </c>
      <c r="K128" s="13">
        <f t="shared" si="4"/>
        <v>3630</v>
      </c>
    </row>
    <row r="129" spans="1:11" ht="28.5" customHeight="1" x14ac:dyDescent="0.25">
      <c r="A129" s="4">
        <v>10</v>
      </c>
      <c r="B129" s="61" t="s">
        <v>170</v>
      </c>
      <c r="C129" s="62"/>
      <c r="D129" s="62"/>
      <c r="E129" s="62"/>
      <c r="F129" s="63"/>
      <c r="G129" s="4" t="s">
        <v>161</v>
      </c>
      <c r="H129" s="4">
        <v>20</v>
      </c>
      <c r="I129" s="40">
        <v>200</v>
      </c>
      <c r="J129" s="13">
        <f t="shared" si="3"/>
        <v>4000</v>
      </c>
      <c r="K129" s="13">
        <f t="shared" si="4"/>
        <v>4840</v>
      </c>
    </row>
    <row r="130" spans="1:11" ht="28.5" customHeight="1" x14ac:dyDescent="0.25">
      <c r="A130" s="4">
        <v>11</v>
      </c>
      <c r="B130" s="76" t="s">
        <v>183</v>
      </c>
      <c r="C130" s="77"/>
      <c r="D130" s="77"/>
      <c r="E130" s="77"/>
      <c r="F130" s="78"/>
      <c r="G130" s="5" t="s">
        <v>161</v>
      </c>
      <c r="H130" s="5">
        <v>10</v>
      </c>
      <c r="I130" s="40">
        <v>15</v>
      </c>
      <c r="J130" s="13">
        <f t="shared" si="3"/>
        <v>150</v>
      </c>
      <c r="K130" s="13">
        <f t="shared" si="4"/>
        <v>181.5</v>
      </c>
    </row>
    <row r="131" spans="1:11" hidden="1" x14ac:dyDescent="0.25">
      <c r="A131" s="80" t="s">
        <v>189</v>
      </c>
      <c r="B131" s="81"/>
      <c r="C131" s="81"/>
      <c r="D131" s="81"/>
      <c r="E131" s="81"/>
      <c r="F131" s="81"/>
      <c r="G131" s="81"/>
      <c r="H131" s="81"/>
      <c r="I131" s="81"/>
      <c r="J131" s="82"/>
      <c r="K131" s="29">
        <f>SUM(K120:K130)</f>
        <v>23595</v>
      </c>
    </row>
    <row r="132" spans="1:11" ht="50.25" hidden="1" customHeight="1" x14ac:dyDescent="0.25">
      <c r="A132" s="73" t="s">
        <v>190</v>
      </c>
      <c r="B132" s="74"/>
      <c r="C132" s="74"/>
      <c r="D132" s="74"/>
      <c r="E132" s="74"/>
      <c r="F132" s="74"/>
      <c r="G132" s="74"/>
      <c r="H132" s="74"/>
      <c r="I132" s="74"/>
      <c r="J132" s="75"/>
      <c r="K132" s="30">
        <f>SUM(K131+K116)</f>
        <v>29039.999999999993</v>
      </c>
    </row>
    <row r="136" spans="1:11" ht="15.75" x14ac:dyDescent="0.25">
      <c r="A136" s="53" t="s">
        <v>198</v>
      </c>
      <c r="B136" s="53"/>
      <c r="C136" s="53"/>
      <c r="D136"/>
      <c r="E136"/>
      <c r="F136"/>
      <c r="G136"/>
      <c r="H136" s="50" t="s">
        <v>200</v>
      </c>
      <c r="I136" s="50"/>
      <c r="J136" s="50"/>
    </row>
    <row r="137" spans="1:11" ht="39" customHeight="1" x14ac:dyDescent="0.25">
      <c r="A137" s="54" t="s">
        <v>202</v>
      </c>
      <c r="B137" s="54"/>
      <c r="C137" s="54"/>
      <c r="D137" s="54"/>
      <c r="E137" s="41"/>
      <c r="F137" s="42"/>
      <c r="G137" s="43"/>
      <c r="H137" s="44" t="s">
        <v>201</v>
      </c>
      <c r="I137" s="41"/>
      <c r="J137" s="41"/>
    </row>
    <row r="138" spans="1:11" ht="15.75" x14ac:dyDescent="0.25">
      <c r="A138" s="45"/>
      <c r="B138" s="45"/>
      <c r="C138" s="46"/>
      <c r="D138" s="47"/>
      <c r="E138" s="41"/>
      <c r="F138" s="48"/>
      <c r="G138" s="43"/>
      <c r="H138" s="41"/>
      <c r="I138" s="41"/>
      <c r="J138" s="41"/>
    </row>
    <row r="139" spans="1:11" ht="15.75" x14ac:dyDescent="0.25">
      <c r="A139" s="49" t="s">
        <v>203</v>
      </c>
      <c r="B139" s="49"/>
      <c r="C139" s="46"/>
      <c r="D139" s="47"/>
      <c r="E139" s="41"/>
      <c r="F139" s="48"/>
      <c r="G139" s="43"/>
      <c r="H139" s="41" t="s">
        <v>199</v>
      </c>
      <c r="I139" s="41"/>
      <c r="J139" s="41"/>
    </row>
  </sheetData>
  <mergeCells count="94">
    <mergeCell ref="K50:K55"/>
    <mergeCell ref="K47:K49"/>
    <mergeCell ref="K44:K46"/>
    <mergeCell ref="K42:K43"/>
    <mergeCell ref="A63:A68"/>
    <mergeCell ref="B63:B68"/>
    <mergeCell ref="C63:C68"/>
    <mergeCell ref="I63:I68"/>
    <mergeCell ref="B129:F129"/>
    <mergeCell ref="A132:J132"/>
    <mergeCell ref="B130:F130"/>
    <mergeCell ref="A6:K6"/>
    <mergeCell ref="A131:J131"/>
    <mergeCell ref="A116:J116"/>
    <mergeCell ref="A107:J107"/>
    <mergeCell ref="A41:J41"/>
    <mergeCell ref="A33:J33"/>
    <mergeCell ref="B119:F119"/>
    <mergeCell ref="K57:K60"/>
    <mergeCell ref="K61:K62"/>
    <mergeCell ref="K63:K68"/>
    <mergeCell ref="K105:K106"/>
    <mergeCell ref="A7:K7"/>
    <mergeCell ref="A10:K10"/>
    <mergeCell ref="B127:F127"/>
    <mergeCell ref="J108:J109"/>
    <mergeCell ref="K108:K109"/>
    <mergeCell ref="J114:J115"/>
    <mergeCell ref="K114:K115"/>
    <mergeCell ref="B123:F123"/>
    <mergeCell ref="B125:F125"/>
    <mergeCell ref="B128:F128"/>
    <mergeCell ref="I114:I115"/>
    <mergeCell ref="A117:K117"/>
    <mergeCell ref="A108:A109"/>
    <mergeCell ref="B108:B109"/>
    <mergeCell ref="C108:C109"/>
    <mergeCell ref="I108:I109"/>
    <mergeCell ref="A114:A115"/>
    <mergeCell ref="B114:B115"/>
    <mergeCell ref="C114:C115"/>
    <mergeCell ref="B118:F118"/>
    <mergeCell ref="B120:F120"/>
    <mergeCell ref="B121:F121"/>
    <mergeCell ref="B122:F122"/>
    <mergeCell ref="B124:F124"/>
    <mergeCell ref="B126:F126"/>
    <mergeCell ref="A76:J76"/>
    <mergeCell ref="A78:J78"/>
    <mergeCell ref="A104:J104"/>
    <mergeCell ref="A105:A106"/>
    <mergeCell ref="B105:B106"/>
    <mergeCell ref="C105:C106"/>
    <mergeCell ref="I105:I106"/>
    <mergeCell ref="J105:J106"/>
    <mergeCell ref="J63:J68"/>
    <mergeCell ref="A69:J69"/>
    <mergeCell ref="A57:A60"/>
    <mergeCell ref="B57:B60"/>
    <mergeCell ref="C57:C60"/>
    <mergeCell ref="I57:I60"/>
    <mergeCell ref="J57:J60"/>
    <mergeCell ref="A61:A62"/>
    <mergeCell ref="B61:B62"/>
    <mergeCell ref="C61:C62"/>
    <mergeCell ref="I61:I62"/>
    <mergeCell ref="J61:J62"/>
    <mergeCell ref="A56:J56"/>
    <mergeCell ref="A44:A46"/>
    <mergeCell ref="B44:B46"/>
    <mergeCell ref="C44:C46"/>
    <mergeCell ref="I44:I46"/>
    <mergeCell ref="J44:J46"/>
    <mergeCell ref="A47:A49"/>
    <mergeCell ref="B47:B49"/>
    <mergeCell ref="C47:C49"/>
    <mergeCell ref="I47:I49"/>
    <mergeCell ref="J47:J49"/>
    <mergeCell ref="I1:K1"/>
    <mergeCell ref="I2:K2"/>
    <mergeCell ref="I3:K3"/>
    <mergeCell ref="A136:C136"/>
    <mergeCell ref="A137:D137"/>
    <mergeCell ref="D4:G4"/>
    <mergeCell ref="A42:A43"/>
    <mergeCell ref="B42:B43"/>
    <mergeCell ref="C42:C43"/>
    <mergeCell ref="I42:I43"/>
    <mergeCell ref="J42:J43"/>
    <mergeCell ref="A50:A55"/>
    <mergeCell ref="B50:B55"/>
    <mergeCell ref="C50:C55"/>
    <mergeCell ref="I50:I55"/>
    <mergeCell ref="J50:J5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Žėkienė</dc:creator>
  <cp:lastModifiedBy>Jūratė Žėkienė</cp:lastModifiedBy>
  <cp:lastPrinted>2022-06-02T08:37:31Z</cp:lastPrinted>
  <dcterms:created xsi:type="dcterms:W3CDTF">2022-06-02T07:32:40Z</dcterms:created>
  <dcterms:modified xsi:type="dcterms:W3CDTF">2022-08-26T06:35:52Z</dcterms:modified>
</cp:coreProperties>
</file>