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2\JURATE\9 - ĮAT TP kondicionieriu remontas (pirmininke)\Sutartis MB Pastatu sistemos\2 dalis\"/>
    </mc:Choice>
  </mc:AlternateContent>
  <bookViews>
    <workbookView xWindow="0" yWindow="0" windowWidth="17805" windowHeight="9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K19" i="1" s="1"/>
  <c r="J20" i="1"/>
  <c r="K20" i="1" s="1"/>
  <c r="J18" i="1"/>
  <c r="K18" i="1" s="1"/>
  <c r="J14" i="1"/>
  <c r="K14" i="1" s="1"/>
  <c r="J15" i="1"/>
  <c r="K15" i="1" s="1"/>
  <c r="J16" i="1"/>
  <c r="K16" i="1" s="1"/>
  <c r="J13" i="1"/>
  <c r="K13" i="1" s="1"/>
  <c r="K6" i="1" l="1"/>
  <c r="K7" i="1" l="1"/>
</calcChain>
</file>

<file path=xl/sharedStrings.xml><?xml version="1.0" encoding="utf-8"?>
<sst xmlns="http://schemas.openxmlformats.org/spreadsheetml/2006/main" count="54" uniqueCount="54">
  <si>
    <t>Eil. Nr.</t>
  </si>
  <si>
    <t>Paslaugos už vnt. įkainis EUR be PVM</t>
  </si>
  <si>
    <t>1.</t>
  </si>
  <si>
    <t>2.</t>
  </si>
  <si>
    <t>3.</t>
  </si>
  <si>
    <t>4.</t>
  </si>
  <si>
    <t>5.</t>
  </si>
  <si>
    <t>6.</t>
  </si>
  <si>
    <t>7.</t>
  </si>
  <si>
    <t>Pastabos</t>
  </si>
  <si>
    <t xml:space="preserve"> 2 priedas</t>
  </si>
  <si>
    <t>Suma Eur be PVM</t>
  </si>
  <si>
    <t>Suma  Eur su PVM</t>
  </si>
  <si>
    <t>Iš viso 1.2 dalies įkainių suma</t>
  </si>
  <si>
    <t>Iš viso 1 pirkimo dalies palyginamoji kaina (1.1 +1.2 dalys)</t>
  </si>
  <si>
    <t>Objekto pavadinimas</t>
  </si>
  <si>
    <t>Žymėjimas plane</t>
  </si>
  <si>
    <t xml:space="preserve">Lietuvos kariuomenės Algirdo mechanizuotojo pėstininkų batalionas </t>
  </si>
  <si>
    <t>Sandėlis Nr. 13</t>
  </si>
  <si>
    <t>94F1p</t>
  </si>
  <si>
    <t>Rotacinis rekupiaratorius: oro kiekis +7560/-7560 m3/h, šildymo/šaldymo  sekcija 30,5 kW</t>
  </si>
  <si>
    <t>Štabas Nr. 7</t>
  </si>
  <si>
    <t>39B3p</t>
  </si>
  <si>
    <t>Štabas Nr. 7 (priestatas)</t>
  </si>
  <si>
    <t>1B1p</t>
  </si>
  <si>
    <t>Rotacinis rekupiaratorius: oro kiekis +7560/-7560 m3/h, šildymo sekcija 30,5 kW</t>
  </si>
  <si>
    <t>Valgykla Nr. 9</t>
  </si>
  <si>
    <t>41M1p</t>
  </si>
  <si>
    <t>Didžiojo Lietuvos etmono Jonušo Radvilos mokomasis pulkas</t>
  </si>
  <si>
    <t>Mokomasis korpusas   Nr. 1</t>
  </si>
  <si>
    <t>1O3p</t>
  </si>
  <si>
    <t xml:space="preserve">Medicinos centras </t>
  </si>
  <si>
    <t>23O2p</t>
  </si>
  <si>
    <t xml:space="preserve">Mokomasis korpusas   Nr. 2  </t>
  </si>
  <si>
    <t>24B4p</t>
  </si>
  <si>
    <t>Rekuperatoriaus Įšorinis blokas:
Qšald./šild.=30.8 / 30.7 kW
Kondicionieriai:
Šaldymo galingumas 5.2 kW
Šildymo galingumas 6.0 kW
Vidinis ir išorinis blokas.</t>
  </si>
  <si>
    <t>Kondicionieriai:
VRF/VRV  split sistema.
Išoriniai blokai  Qšald./šild.=72.8/72.8kW - 4 vnt.
Vidiniai Šaldymo galingumas 3,5-5.2 kW
Šildymo galingumas 4,1-6.0 kW</t>
  </si>
  <si>
    <t>Kondicionieriai:
VRF/VRV  split sistema.
Išoriniai blokai  Qšald./šild.=39.8/39.8kW - 1 vnt.
Vidiniai Šaldymo galingumas 4,9 kW
Šildymo galingumas 4,9 Kw
Šildymas elektra</t>
  </si>
  <si>
    <t>VRF/VRV  split sistema.
Išoriniai blokai   Qšald./šild.=50.4/50.4kW - 3 vnt.
Vidiniai Šaldymo galingumas 3,5-5.2 kW
Šildymo galingumas 4,1-6.0 kW</t>
  </si>
  <si>
    <t>VRF/VRV  split sistema.
Išoriniai blokai   Qšald./šild.=50/50kW - 2 vnt.
Vidiniai Šaldymo galingumas 3,5-5.2 kW
Šildymo galingumas 4,1-6.0 kW</t>
  </si>
  <si>
    <t>VRF/VRV  split sistema.
Išoriniai blokai   Qšald./šild.-40/45kW - 1 vnt.
Qšald./šild.-50/56kW - 1 vnt.
Vidiniai Šaldymo galingumas 2.2-5.6 kW
Šildymo galingumas 2.0-5.5 kW</t>
  </si>
  <si>
    <t>VRF/VRV  split sistema.
Išoriniai blokai   Qšald./šild.-39/44 kW - 3 vnt.
Qšald./šild.-33/37 kW - 2 vnt.
Vidiniai Šaldymo galingumas 1.6-4.5 kW
Šildymo galingumas 1.8-5.0 kW</t>
  </si>
  <si>
    <t>Kondicionierių kiekis, vnt.</t>
  </si>
  <si>
    <t>Įrenginiai, vnt./kW (Oro tiekimo / Oro šalinimo)/ Įrenginys</t>
  </si>
  <si>
    <t>2 pirkimo dalis. VĖDINIMO IR ORO KONDICIONAVIMO ĮRANGOS APTARNAVIMO IR REMONTO PRIEŽIŪROS PASLAUGOS RĮAC (24 mėn.)</t>
  </si>
  <si>
    <t>Paslaugų įkainiai</t>
  </si>
  <si>
    <t>Pirkimo - paqrdavimo sutarties</t>
  </si>
  <si>
    <t>PIRKĖJAS</t>
  </si>
  <si>
    <t>direktorius</t>
  </si>
  <si>
    <t>TEIKĖJAS</t>
  </si>
  <si>
    <t>MB „Pastatų sistemos“</t>
  </si>
  <si>
    <t>Lietuvos kariuomenės Logistikos valdybos
Įgulų aptarnavimo tarnyba</t>
  </si>
  <si>
    <t>vadas</t>
  </si>
  <si>
    <t xml:space="preserve">2022 m.                            d.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</si>
</sst>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5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" fontId="10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4" fillId="2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 applyProtection="1">
      <alignment horizontal="right" vertical="center"/>
    </xf>
    <xf numFmtId="4" fontId="5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1" fontId="14" fillId="0" borderId="0" xfId="0" applyNumberFormat="1" applyFont="1" applyFill="1" applyAlignment="1">
      <alignment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top"/>
    </xf>
    <xf numFmtId="1" fontId="14" fillId="0" borderId="0" xfId="0" applyNumberFormat="1" applyFont="1" applyFill="1" applyAlignment="1">
      <alignment horizontal="center"/>
    </xf>
    <xf numFmtId="0" fontId="14" fillId="0" borderId="0" xfId="0" applyFont="1" applyFill="1" applyAlignment="1"/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" fontId="14" fillId="0" borderId="0" xfId="0" applyNumberFormat="1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1" fontId="14" fillId="0" borderId="0" xfId="0" applyNumberFormat="1" applyFont="1" applyFill="1" applyAlignment="1">
      <alignment horizontal="left" wrapText="1"/>
    </xf>
    <xf numFmtId="0" fontId="13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aprastas_Lapas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7" zoomScale="85" zoomScaleNormal="85" workbookViewId="0">
      <selection activeCell="I43" sqref="I43"/>
    </sheetView>
  </sheetViews>
  <sheetFormatPr defaultRowHeight="15" x14ac:dyDescent="0.25"/>
  <cols>
    <col min="1" max="1" width="7" style="1" customWidth="1"/>
    <col min="2" max="2" width="19.28515625" style="1" customWidth="1"/>
    <col min="3" max="3" width="9.140625" style="1"/>
    <col min="4" max="4" width="19.7109375" style="1" customWidth="1"/>
    <col min="5" max="7" width="9.140625" style="1"/>
    <col min="8" max="8" width="10.5703125" style="1" customWidth="1"/>
    <col min="9" max="9" width="14.140625" style="1" customWidth="1"/>
    <col min="10" max="10" width="10.85546875" style="23" customWidth="1"/>
    <col min="11" max="11" width="11.5703125" style="1" customWidth="1"/>
    <col min="12" max="16384" width="9.140625" style="1"/>
  </cols>
  <sheetData>
    <row r="1" spans="1:11" s="8" customFormat="1" ht="15.75" x14ac:dyDescent="0.25">
      <c r="A1" s="7"/>
      <c r="C1" s="7"/>
      <c r="D1" s="7"/>
      <c r="G1" s="9"/>
      <c r="I1" s="36" t="s">
        <v>46</v>
      </c>
      <c r="J1" s="36"/>
      <c r="K1" s="36"/>
    </row>
    <row r="2" spans="1:11" s="8" customFormat="1" ht="15.75" x14ac:dyDescent="0.25">
      <c r="A2" s="7"/>
      <c r="C2" s="7"/>
      <c r="D2" s="7"/>
      <c r="G2" s="9"/>
      <c r="I2" s="36" t="s">
        <v>53</v>
      </c>
      <c r="J2" s="36"/>
      <c r="K2" s="36"/>
    </row>
    <row r="3" spans="1:11" s="8" customFormat="1" ht="15.75" x14ac:dyDescent="0.25">
      <c r="A3" s="7"/>
      <c r="C3" s="7"/>
      <c r="D3" s="7"/>
      <c r="G3" s="9"/>
      <c r="I3" s="36" t="s">
        <v>10</v>
      </c>
      <c r="J3" s="36"/>
      <c r="K3" s="36"/>
    </row>
    <row r="4" spans="1:11" s="8" customFormat="1" ht="20.25" x14ac:dyDescent="0.25">
      <c r="A4" s="7"/>
      <c r="C4" s="7"/>
      <c r="D4" s="39" t="s">
        <v>45</v>
      </c>
      <c r="E4" s="39"/>
      <c r="F4" s="39"/>
      <c r="G4" s="39"/>
      <c r="I4" s="10"/>
      <c r="J4" s="19"/>
      <c r="K4" s="10"/>
    </row>
    <row r="5" spans="1:11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0"/>
      <c r="K5" s="2"/>
    </row>
    <row r="6" spans="1:11" hidden="1" x14ac:dyDescent="0.25">
      <c r="A6" s="44" t="s">
        <v>13</v>
      </c>
      <c r="B6" s="45"/>
      <c r="C6" s="45"/>
      <c r="D6" s="45"/>
      <c r="E6" s="45"/>
      <c r="F6" s="45"/>
      <c r="G6" s="45"/>
      <c r="H6" s="45"/>
      <c r="I6" s="45"/>
      <c r="J6" s="46"/>
      <c r="K6" s="13" t="e">
        <f>SUM(#REF!)</f>
        <v>#REF!</v>
      </c>
    </row>
    <row r="7" spans="1:11" ht="50.25" hidden="1" customHeight="1" x14ac:dyDescent="0.25">
      <c r="A7" s="40" t="s">
        <v>14</v>
      </c>
      <c r="B7" s="41"/>
      <c r="C7" s="41"/>
      <c r="D7" s="41"/>
      <c r="E7" s="41"/>
      <c r="F7" s="41"/>
      <c r="G7" s="41"/>
      <c r="H7" s="41"/>
      <c r="I7" s="41"/>
      <c r="J7" s="42"/>
      <c r="K7" s="18" t="e">
        <f>SUM(K6+#REF!)</f>
        <v>#REF!</v>
      </c>
    </row>
    <row r="9" spans="1:11" ht="38.25" customHeight="1" x14ac:dyDescent="0.25">
      <c r="A9" s="43" t="s">
        <v>44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ht="63" x14ac:dyDescent="0.25">
      <c r="A10" s="15" t="s">
        <v>0</v>
      </c>
      <c r="B10" s="15" t="s">
        <v>15</v>
      </c>
      <c r="C10" s="15" t="s">
        <v>16</v>
      </c>
      <c r="D10" s="17" t="s">
        <v>43</v>
      </c>
      <c r="E10" s="17" t="s">
        <v>42</v>
      </c>
      <c r="F10" s="52" t="s">
        <v>9</v>
      </c>
      <c r="G10" s="53"/>
      <c r="H10" s="54"/>
      <c r="I10" s="3" t="s">
        <v>1</v>
      </c>
      <c r="J10" s="22" t="s">
        <v>11</v>
      </c>
      <c r="K10" s="4" t="s">
        <v>12</v>
      </c>
    </row>
    <row r="11" spans="1:11" ht="15.75" x14ac:dyDescent="0.25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55">
        <v>6</v>
      </c>
      <c r="G11" s="56"/>
      <c r="H11" s="57"/>
      <c r="I11" s="16">
        <v>7</v>
      </c>
      <c r="J11" s="35">
        <v>8</v>
      </c>
      <c r="K11" s="16">
        <v>9</v>
      </c>
    </row>
    <row r="12" spans="1:11" ht="16.5" customHeight="1" x14ac:dyDescent="0.25">
      <c r="A12" s="51" t="s">
        <v>17</v>
      </c>
      <c r="B12" s="51"/>
      <c r="C12" s="51"/>
      <c r="D12" s="51"/>
      <c r="E12" s="51"/>
      <c r="F12" s="51"/>
      <c r="G12" s="51"/>
      <c r="H12" s="51"/>
      <c r="I12" s="51"/>
      <c r="J12" s="51"/>
      <c r="K12" s="13"/>
    </row>
    <row r="13" spans="1:11" ht="94.5" x14ac:dyDescent="0.25">
      <c r="A13" s="5" t="s">
        <v>2</v>
      </c>
      <c r="B13" s="14" t="s">
        <v>18</v>
      </c>
      <c r="C13" s="5" t="s">
        <v>19</v>
      </c>
      <c r="D13" s="5" t="s">
        <v>20</v>
      </c>
      <c r="E13" s="5">
        <v>6</v>
      </c>
      <c r="F13" s="47" t="s">
        <v>35</v>
      </c>
      <c r="G13" s="47"/>
      <c r="H13" s="47"/>
      <c r="I13" s="24">
        <v>60</v>
      </c>
      <c r="J13" s="6">
        <f>I13*E13</f>
        <v>360</v>
      </c>
      <c r="K13" s="6">
        <f t="shared" ref="K13:K20" si="0">J13*1.21</f>
        <v>435.59999999999997</v>
      </c>
    </row>
    <row r="14" spans="1:11" ht="123.75" customHeight="1" x14ac:dyDescent="0.25">
      <c r="A14" s="5" t="s">
        <v>3</v>
      </c>
      <c r="B14" s="14" t="s">
        <v>21</v>
      </c>
      <c r="C14" s="5" t="s">
        <v>22</v>
      </c>
      <c r="D14" s="5"/>
      <c r="E14" s="5">
        <v>60</v>
      </c>
      <c r="F14" s="47" t="s">
        <v>36</v>
      </c>
      <c r="G14" s="47"/>
      <c r="H14" s="47"/>
      <c r="I14" s="24">
        <v>24</v>
      </c>
      <c r="J14" s="6">
        <f t="shared" ref="J14:J16" si="1">I14*E14</f>
        <v>1440</v>
      </c>
      <c r="K14" s="6">
        <f t="shared" si="0"/>
        <v>1742.3999999999999</v>
      </c>
    </row>
    <row r="15" spans="1:11" ht="127.5" customHeight="1" x14ac:dyDescent="0.25">
      <c r="A15" s="5" t="s">
        <v>4</v>
      </c>
      <c r="B15" s="14" t="s">
        <v>23</v>
      </c>
      <c r="C15" s="5" t="s">
        <v>24</v>
      </c>
      <c r="D15" s="5" t="s">
        <v>25</v>
      </c>
      <c r="E15" s="5">
        <v>8</v>
      </c>
      <c r="F15" s="47" t="s">
        <v>37</v>
      </c>
      <c r="G15" s="47"/>
      <c r="H15" s="47"/>
      <c r="I15" s="24">
        <v>24</v>
      </c>
      <c r="J15" s="6">
        <f t="shared" si="1"/>
        <v>192</v>
      </c>
      <c r="K15" s="6">
        <f t="shared" si="0"/>
        <v>232.32</v>
      </c>
    </row>
    <row r="16" spans="1:11" ht="102.75" customHeight="1" x14ac:dyDescent="0.25">
      <c r="A16" s="5" t="s">
        <v>5</v>
      </c>
      <c r="B16" s="14" t="s">
        <v>26</v>
      </c>
      <c r="C16" s="5" t="s">
        <v>27</v>
      </c>
      <c r="D16" s="5"/>
      <c r="E16" s="5">
        <v>30</v>
      </c>
      <c r="F16" s="47" t="s">
        <v>38</v>
      </c>
      <c r="G16" s="47"/>
      <c r="H16" s="47"/>
      <c r="I16" s="24">
        <v>24</v>
      </c>
      <c r="J16" s="6">
        <f t="shared" si="1"/>
        <v>720</v>
      </c>
      <c r="K16" s="6">
        <f t="shared" si="0"/>
        <v>871.19999999999993</v>
      </c>
    </row>
    <row r="17" spans="1:11" x14ac:dyDescent="0.2">
      <c r="A17" s="48" t="s">
        <v>28</v>
      </c>
      <c r="B17" s="49"/>
      <c r="C17" s="49"/>
      <c r="D17" s="49"/>
      <c r="E17" s="49"/>
      <c r="F17" s="49"/>
      <c r="G17" s="49"/>
      <c r="H17" s="49"/>
      <c r="I17" s="49"/>
      <c r="J17" s="50"/>
      <c r="K17" s="11"/>
    </row>
    <row r="18" spans="1:11" ht="114.75" customHeight="1" x14ac:dyDescent="0.25">
      <c r="A18" s="5" t="s">
        <v>6</v>
      </c>
      <c r="B18" s="14" t="s">
        <v>29</v>
      </c>
      <c r="C18" s="5" t="s">
        <v>30</v>
      </c>
      <c r="D18" s="5"/>
      <c r="E18" s="5">
        <v>41</v>
      </c>
      <c r="F18" s="47" t="s">
        <v>39</v>
      </c>
      <c r="G18" s="47"/>
      <c r="H18" s="47"/>
      <c r="I18" s="21">
        <v>24</v>
      </c>
      <c r="J18" s="6">
        <f t="shared" ref="J18" si="2">I18*E18</f>
        <v>984</v>
      </c>
      <c r="K18" s="12">
        <f t="shared" si="0"/>
        <v>1190.6399999999999</v>
      </c>
    </row>
    <row r="19" spans="1:11" ht="115.5" customHeight="1" x14ac:dyDescent="0.25">
      <c r="A19" s="5" t="s">
        <v>7</v>
      </c>
      <c r="B19" s="14" t="s">
        <v>31</v>
      </c>
      <c r="C19" s="5" t="s">
        <v>32</v>
      </c>
      <c r="D19" s="5"/>
      <c r="E19" s="5">
        <v>36</v>
      </c>
      <c r="F19" s="47" t="s">
        <v>40</v>
      </c>
      <c r="G19" s="47"/>
      <c r="H19" s="47"/>
      <c r="I19" s="21">
        <v>24</v>
      </c>
      <c r="J19" s="6">
        <f t="shared" ref="J19:J20" si="3">I19*E19</f>
        <v>864</v>
      </c>
      <c r="K19" s="12">
        <f t="shared" si="0"/>
        <v>1045.44</v>
      </c>
    </row>
    <row r="20" spans="1:11" ht="120" customHeight="1" x14ac:dyDescent="0.25">
      <c r="A20" s="5" t="s">
        <v>8</v>
      </c>
      <c r="B20" s="14" t="s">
        <v>33</v>
      </c>
      <c r="C20" s="5" t="s">
        <v>34</v>
      </c>
      <c r="D20" s="5"/>
      <c r="E20" s="5">
        <v>87</v>
      </c>
      <c r="F20" s="47" t="s">
        <v>41</v>
      </c>
      <c r="G20" s="47"/>
      <c r="H20" s="47"/>
      <c r="I20" s="21">
        <v>24</v>
      </c>
      <c r="J20" s="6">
        <f t="shared" si="3"/>
        <v>2088</v>
      </c>
      <c r="K20" s="12">
        <f t="shared" si="0"/>
        <v>2526.48</v>
      </c>
    </row>
    <row r="24" spans="1:11" ht="15.75" x14ac:dyDescent="0.25">
      <c r="A24" s="37" t="s">
        <v>47</v>
      </c>
      <c r="B24" s="37"/>
      <c r="C24" s="37"/>
      <c r="D24"/>
      <c r="E24"/>
      <c r="F24"/>
      <c r="G24"/>
      <c r="H24" s="34" t="s">
        <v>49</v>
      </c>
      <c r="I24" s="34"/>
      <c r="J24" s="34"/>
    </row>
    <row r="25" spans="1:11" ht="39" customHeight="1" x14ac:dyDescent="0.25">
      <c r="A25" s="38" t="s">
        <v>51</v>
      </c>
      <c r="B25" s="38"/>
      <c r="C25" s="38"/>
      <c r="D25" s="38"/>
      <c r="E25" s="25"/>
      <c r="F25" s="26"/>
      <c r="G25" s="27"/>
      <c r="H25" s="28" t="s">
        <v>50</v>
      </c>
      <c r="I25" s="25"/>
      <c r="J25" s="25"/>
    </row>
    <row r="26" spans="1:11" ht="15.75" x14ac:dyDescent="0.25">
      <c r="A26" s="29"/>
      <c r="B26" s="29"/>
      <c r="C26" s="30"/>
      <c r="D26" s="31"/>
      <c r="E26" s="25"/>
      <c r="F26" s="32"/>
      <c r="G26" s="27"/>
      <c r="H26" s="25"/>
      <c r="I26" s="25"/>
      <c r="J26" s="25"/>
    </row>
    <row r="27" spans="1:11" ht="15.75" x14ac:dyDescent="0.25">
      <c r="A27" s="33" t="s">
        <v>52</v>
      </c>
      <c r="B27" s="33"/>
      <c r="C27" s="30"/>
      <c r="D27" s="31"/>
      <c r="E27" s="25"/>
      <c r="F27" s="32"/>
      <c r="G27" s="27"/>
      <c r="H27" s="25" t="s">
        <v>48</v>
      </c>
      <c r="I27" s="25"/>
      <c r="J27" s="25"/>
    </row>
  </sheetData>
  <mergeCells count="20">
    <mergeCell ref="F15:H15"/>
    <mergeCell ref="F10:H10"/>
    <mergeCell ref="F11:H11"/>
    <mergeCell ref="F16:H16"/>
    <mergeCell ref="I1:K1"/>
    <mergeCell ref="I2:K2"/>
    <mergeCell ref="I3:K3"/>
    <mergeCell ref="A24:C24"/>
    <mergeCell ref="A25:D25"/>
    <mergeCell ref="D4:G4"/>
    <mergeCell ref="A7:J7"/>
    <mergeCell ref="A9:K9"/>
    <mergeCell ref="A6:J6"/>
    <mergeCell ref="F18:H18"/>
    <mergeCell ref="F19:H19"/>
    <mergeCell ref="F20:H20"/>
    <mergeCell ref="A17:J17"/>
    <mergeCell ref="A12:J12"/>
    <mergeCell ref="F13:H13"/>
    <mergeCell ref="F14:H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Žėkienė</dc:creator>
  <cp:lastModifiedBy>Jūratė Žėkienė</cp:lastModifiedBy>
  <cp:lastPrinted>2022-06-02T08:37:31Z</cp:lastPrinted>
  <dcterms:created xsi:type="dcterms:W3CDTF">2022-06-02T07:32:40Z</dcterms:created>
  <dcterms:modified xsi:type="dcterms:W3CDTF">2022-08-26T06:37:44Z</dcterms:modified>
</cp:coreProperties>
</file>