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\\Dserver\Vartotoju dokumentai\violetaa\My Documents\SUTARTYS 2022\Keliai\viesinimui\"/>
    </mc:Choice>
  </mc:AlternateContent>
  <xr:revisionPtr revIDLastSave="0" documentId="8_{A2676EC7-D561-49FE-A795-6AD8FE29653B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SAMAT" sheetId="1" r:id="rId1"/>
  </sheets>
  <definedNames>
    <definedName name="M_P1">SAMAT!$C$11</definedName>
    <definedName name="_xlnm.Print_Area" localSheetId="0">SAMAT!$A$1:$I$101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1" i="1" l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<sst xmlns="http://schemas.openxmlformats.org/spreadsheetml/2006/main" count="200" uniqueCount="125">
  <si>
    <t>Kompleksas:</t>
  </si>
  <si>
    <t>Objektas:</t>
  </si>
  <si>
    <t>Žiniaraštis:</t>
  </si>
  <si>
    <t>Kiekis</t>
  </si>
  <si>
    <t>Iš viso</t>
  </si>
  <si>
    <t>Kauno rajono savivaldybės administracija</t>
  </si>
  <si>
    <t xml:space="preserve">III dalis – Čekiškės, Vilkijos, Vilkijos apylinkių seniūnijų keliai (gatvės) </t>
  </si>
  <si>
    <t>Taisymo (remonto) darbai</t>
  </si>
  <si>
    <t>Neypatingo statinio kapitalinio remonto techninio darbo projekto parengimas</t>
  </si>
  <si>
    <t>vnt.</t>
  </si>
  <si>
    <t>Nesudėtingo statinio kapitalinio remonto aprašo parengimas</t>
  </si>
  <si>
    <t>Neypatingo/nesudėtingo statinio paprastojo remonto aprašo parengimas</t>
  </si>
  <si>
    <t>Defektinio akto ir remonto lokalinės sąmatos parengimas</t>
  </si>
  <si>
    <t>1000 m²</t>
  </si>
  <si>
    <t>Išpildomosios, kontrolinės geodezinės nuotraukos parengimas</t>
  </si>
  <si>
    <t>Šurfavimas iki 1 m gylio</t>
  </si>
  <si>
    <t>Daugiau kaip 50 mm storio asfaltbetonio dangos sluoksnio frezavimas freza, kai frezuojamas plotas daugiau nei 100 m2 ir asfalto drožlių išvežimas 5km atstumu</t>
  </si>
  <si>
    <t>100 m²</t>
  </si>
  <si>
    <t>Asfaltbetonio dangų valymas mechanizuotai ir dalinai rankiniu būdu</t>
  </si>
  <si>
    <t>A/b dangos gruntavimas bitumine emulsija</t>
  </si>
  <si>
    <t>Išdaužų iki 100 m² ploto ir 50 mm storio užtaisymas AC 11 VN asfaltbetonio mišiniu (frezavimas, asfalto drožlių pakrovimas ir išvežimas 5km atstumu, išfrezuotos vietos gruntavimas ir užtaisymas asfaltbetonio mišiniu)</t>
  </si>
  <si>
    <t>100 m2</t>
  </si>
  <si>
    <t>A/b dangos nufrezavimas freza drožles paliekant vietoje</t>
  </si>
  <si>
    <t>Asfalto drožlių išlyginimas</t>
  </si>
  <si>
    <t>Išlygintų asfalto drožlių sutankinimas</t>
  </si>
  <si>
    <t>Išlyginamojo sluoksnio iš a/b mišinio AC 11 VN įrengimas, panaudojant klotuvą</t>
  </si>
  <si>
    <t>t</t>
  </si>
  <si>
    <t>Siūlių asfaltbetonio dangoje pjaustymas diskine freza</t>
  </si>
  <si>
    <t>100 m</t>
  </si>
  <si>
    <t>Asfaltbetonio dangos technologinių siūlių apdorojimas bitumo emulsija</t>
  </si>
  <si>
    <t>Viršutinio 5 cm AC 11 VN dangos sluoksnio h=1 cm storio pokytis (kiekvienam h=1 cm storio sluoksnio pasikeitimui pridėti arba atimti)</t>
  </si>
  <si>
    <t>m²</t>
  </si>
  <si>
    <t>8 cm storio viensl. dangos iš AC 16 PD asfaltbetonio mišinio įrengimas klotuvu</t>
  </si>
  <si>
    <t>Viensluoksnės 8 cm AC 16 PD dangos sluoksnio h=1 cm storio pokytis (kiekvienam h=1 cm storio sluoksnio pasikeitimui pridėti arba atimti)</t>
  </si>
  <si>
    <t>20 cm storio viensl. pagrindo iš dolomitinės skaldos 0/45 įrengimas</t>
  </si>
  <si>
    <t>Dolomitinės skaldos 0/45 pokytis (kiekvienam h=1 cm storio sluoksnio pasikeitimui pridėti arba atimti)</t>
  </si>
  <si>
    <t>Apsauginio šalčiui atsparaus pagrindo sluoksnio įrengimas iš smėlio h-32 cm</t>
  </si>
  <si>
    <t>Keičiant smėlio sluoksnio storį, (kiekvienam sekančiam 1 cm pridėti arba atimti)</t>
  </si>
  <si>
    <t>Pagrindų iš žvyro profilio taisymas pridedant naujų medžiagų (žvyro 0/32, 5 cm)</t>
  </si>
  <si>
    <t>Žvyro pagrindo taisymas, nepridedant medžiagų</t>
  </si>
  <si>
    <t>Juodų dangų paviršiaus viengubas apdaras bitumine emulsija su dolomitine skaldele 5/8</t>
  </si>
  <si>
    <t>Žvyro fr. 0/32 atvežimas ir paskleidimas h=10 cm</t>
  </si>
  <si>
    <t>Šulinio angos paaukštinimas G/B žiedais (vid. 20 cm paaukštinimas)</t>
  </si>
  <si>
    <t>Žvyro pasluoksnio 0/32 h=10 cm įrengimas</t>
  </si>
  <si>
    <t>Sluoksnio storio pokyčio 1 cm pridėti ar atimti</t>
  </si>
  <si>
    <t>Kelkraščių dangos įrengimas 8 cm storio iš žvyro</t>
  </si>
  <si>
    <t>Keičiant žvyro sluoksnio storį, (kiekvienam sekančiam 1 cm pridėti arba atimti)</t>
  </si>
  <si>
    <t>Plastikinių (lietaus kanalizacijos) vamzdžių d-160 mm klojimas 1-2 m gylyje (su žemės darbais)</t>
  </si>
  <si>
    <t>m</t>
  </si>
  <si>
    <t>Smėlio pagrindo po vamzdžiais įrengimas</t>
  </si>
  <si>
    <t>m³</t>
  </si>
  <si>
    <t>Lietaus surinkimo PVC šulinėlio d425 montavimas 1-2 m gylyje ir ketinio dangčio pastatymas</t>
  </si>
  <si>
    <t>Kelio griovių atstatymas (kasimas)</t>
  </si>
  <si>
    <t>km</t>
  </si>
  <si>
    <t>Grunto kasimas ekskavatoriais, pakraunant į autosavivarčius</t>
  </si>
  <si>
    <t>1000 m³</t>
  </si>
  <si>
    <t>Grunto transportavimas autosavivarčiais 1 km atstumu pakraunant  ekskavatoriumi</t>
  </si>
  <si>
    <t>Transportuojant gruntą a/savivarčiais, už kiekvieną papildomą kilometrą pridėti</t>
  </si>
  <si>
    <t>Senos a/b dangos ir pagrindų (h-50cm) išardymas (K16-403 ir K16-405)</t>
  </si>
  <si>
    <t>Esamų g/b pralaidų d300-d400 demontavimas</t>
  </si>
  <si>
    <t>Plastikinių pralaidų Ø 200 mm įrengimas, gofruotais vamzdžiais    (be antgalių ir žemės darbų)</t>
  </si>
  <si>
    <t>Plastikinių pralaidų Ø 300 mm įrengimas, gofruotais vamzdžiais    (be antgalių ir žemės darbų)</t>
  </si>
  <si>
    <t>Plastikinių pralaidų Ø 400 mm įrengimas, gofruotais vamzdžiais    (be antgalių ir žemės darbų)</t>
  </si>
  <si>
    <t>Antgalio pastatymas įrengiamai plastikinei pralaidai D200</t>
  </si>
  <si>
    <t>1 antg.</t>
  </si>
  <si>
    <t>Antgalio pastatymas įrengiamai plastikinei pralaidai D300</t>
  </si>
  <si>
    <t>Antgalio pastatymas įrengiamai plastikinei d400 pralaidai</t>
  </si>
  <si>
    <t>PVC drenažo vamzdžių d113/126mm su geotekstilės filtru įrengimas</t>
  </si>
  <si>
    <t>Plastmasinio lietaus kanalizacijos šulinio 315 mm skersmens montavimas k9=1.15 vid. 1 m gylyje</t>
  </si>
  <si>
    <t>110 mm skersmens plastmasinių įmovinių vamzdžių montavimas, kai 100 m vamzdyne - 17 sandūrų (su žemės darbais)</t>
  </si>
  <si>
    <t>160 mm skersmens plastmasinių įmovinių vamzdžių montavimas, kai 100 m vamzdyne - 17 sandūrų (su žemės darbais)</t>
  </si>
  <si>
    <t>Ketinių liukų pastatymas (aklinas be grotelių, d700, apkrovos klasė B125 (12.5 t), aukštis 8 cm, dangtis G750mm, standartas BS EN124)</t>
  </si>
  <si>
    <t>Ketinių liukų keitimas į plaukiojančio tipo</t>
  </si>
  <si>
    <t xml:space="preserve">Šaligatvių su a/b danga ir pagrindų išardymas (h-35 cm) </t>
  </si>
  <si>
    <t>Bordiūrų (gatvės bortų) išardymas</t>
  </si>
  <si>
    <t>Bordiūrų (šaligatvio bortų) išardymas</t>
  </si>
  <si>
    <t>Statybinių šiukšlių išvežimas 5 km atstumu automobiliais-savivarčiais, pakraunant ekskavatoriais 0,25 m³ talpos kaušais</t>
  </si>
  <si>
    <t>Transportuojant statybines šiukšles už kiekvieną papildomą kilometrą pridėti</t>
  </si>
  <si>
    <t>Grunto kasimas rankiniu būdu</t>
  </si>
  <si>
    <t>10 m³</t>
  </si>
  <si>
    <t>150x300 mm skersmens betoninių bordiūrų ant betoninio pagrindo įrengimas, betono storis 10cm, markė C20/25</t>
  </si>
  <si>
    <t>Kairinių, dešininių 150x300 mm betoninių bordiūrų ant betoninio pagrindo įrengimas, betono storis 10cm, markė C20/25</t>
  </si>
  <si>
    <t>10 m</t>
  </si>
  <si>
    <t>Įvažiavimo 1000x150x220 mm betoninių bordiūrų ant betoninio pagrindo įrengimas</t>
  </si>
  <si>
    <t>Asfaltbetonio dangos AC 16 PD atstatymas prie bortų</t>
  </si>
  <si>
    <t>80x200 mm skersmens betoninių bordiūrų ant betoninio pagrindo įrengimas</t>
  </si>
  <si>
    <t>Šaligatvių pagrindų iš smėlio žvyro mišinio 10 cm sluoksnio įrengimas</t>
  </si>
  <si>
    <t xml:space="preserve">Keičiant smėlio sluoksnio storį, (kiekvienam sekančiam cm pridėti arba atimti) </t>
  </si>
  <si>
    <t>Viensluoksnių iki 15 cm storio pagrindų ir dangų iš smėlio – žvyro mišinių ir 50% skaldos 0/32 įrengimas, sumaišant objekte</t>
  </si>
  <si>
    <t>Keičiant sluoksnio storį, kiekvienam pokyčio cm pridėti arba atimti pagal normatyvus N27-43-1, N27-44-1</t>
  </si>
  <si>
    <t>Plotų planiravimas mechanizuotu būdu</t>
  </si>
  <si>
    <t>Plotų planiravimas rankiniu būdu</t>
  </si>
  <si>
    <t>Grunto sluoksnio sutankinimas pravažiuojant savaeigiu volu</t>
  </si>
  <si>
    <t>Kelkraščio augalinio sluoksnio nustūmimas, naudojant autogreiderį</t>
  </si>
  <si>
    <t>Skaldos atsijų šaligatvio pagrindo įrengimas h-3 cm</t>
  </si>
  <si>
    <t>Betoninių trinkelių 6 cm storio grindinio grindimas, siūles užpilant smėliu</t>
  </si>
  <si>
    <t>Betoninių trinkelių 6 cm (spalvotos) grindinio grindimas, siūles užpildant smėliu (neįgaliesiems)</t>
  </si>
  <si>
    <t>10 m²</t>
  </si>
  <si>
    <t>Betoninių trinkelių 8 cm storio grindinio grindimas, siūles užpilant smėliu</t>
  </si>
  <si>
    <t>Betoninių trinkelių 8 cm (spalvotos) grindinio grindimas, siūles užpildant smėliu (neįgaliesiems)</t>
  </si>
  <si>
    <t>Betoninių plytelių 300x300 grindinio grindimas, siūles užpilant smėliu h-60mm</t>
  </si>
  <si>
    <t>Betoninių plytelių 375x375 grindinio grindimas, siūles užpilant smėliu h-70mm</t>
  </si>
  <si>
    <t>Betoninių plytelių 500x500 grindinio grindimas, siūles užpilant smėliu h-70mm</t>
  </si>
  <si>
    <t>Dirvos paruošimas vejai rankiniu būdu, užpilant iki 10 cm storio sluoksnį augalinio dirvožemio</t>
  </si>
  <si>
    <t>Paprastos vejos užsėjimas rankiniu būdu</t>
  </si>
  <si>
    <t>"Plaukiojančio" tipo liukų pakėlimas asfaltavimo metu</t>
  </si>
  <si>
    <t>Medžių pjovimas (vid. 20-30 cm skersmuo)</t>
  </si>
  <si>
    <t>Kelmų rovimas (vid. 30-40 cm skersmuo)</t>
  </si>
  <si>
    <t>Krūmų ir smulkaus miško nuvalymas ir šalinimas</t>
  </si>
  <si>
    <t>ha</t>
  </si>
  <si>
    <t>Greičio mažinimo kalnelių (plačių) iš a/b įrengimas (su nužymėjimu ir įspėjamųjų kelio ženklų įrengimu)</t>
  </si>
  <si>
    <t>Saugaus greičio kalnelių montavimas iš segmentų</t>
  </si>
  <si>
    <t>Signalinių plastmasinių stulpelių pastatymas</t>
  </si>
  <si>
    <t>L o k a l i n ė  s ą m a t a  N r. 3</t>
  </si>
  <si>
    <t>6</t>
  </si>
  <si>
    <t>7</t>
  </si>
  <si>
    <t>Pabrangimo koefic.</t>
  </si>
  <si>
    <t>Eil. Nr.</t>
  </si>
  <si>
    <t>Darbo kodas</t>
  </si>
  <si>
    <t>Darbų ir išlaidų aprašymai</t>
  </si>
  <si>
    <t>Mato vnt.</t>
  </si>
  <si>
    <t>Sena vieneto kaina, Eur be PVM</t>
  </si>
  <si>
    <t>Nauja vieneto kaina, Eur be PVM</t>
  </si>
  <si>
    <t>5 cm storio viensluoksnės a/b dangos AC 11 VN įrengimas, panaudojant klotuvą</t>
  </si>
  <si>
    <t>Priedas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</si>
</sst>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[$€-1];\-#,##0.00\ [$€-1]"/>
    <numFmt numFmtId="165" formatCode="0.0000"/>
    <numFmt numFmtId="166" formatCode="0.0"/>
    <numFmt numFmtId="167" formatCode="_-* #,##0.0000_-;\-* #,##0.0000_-;_-* &quot;-&quot;??_-;_-@_-"/>
    <numFmt numFmtId="168" formatCode="_-* #,##0.00\ _€_-;\-* #,##0.00\ _€_-;_-* &quot;-&quot;??\ _€_-;_-@_-"/>
  </numFmts>
  <fonts count="11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  <font>
      <sz val="10"/>
      <name val="TimesLT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164" fontId="2" fillId="0" borderId="2" xfId="0" applyNumberFormat="1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9" fontId="3" fillId="0" borderId="0" xfId="0" applyNumberFormat="1" applyFont="1"/>
    <xf numFmtId="0" fontId="3" fillId="0" borderId="0" xfId="0" applyFont="1" applyAlignment="1">
      <alignment vertical="top" wrapText="1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5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5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165" fontId="3" fillId="0" borderId="0" xfId="0" applyNumberFormat="1" applyFont="1"/>
    <xf numFmtId="165" fontId="3" fillId="3" borderId="0" xfId="0" applyNumberFormat="1" applyFont="1" applyFill="1"/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top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165" fontId="3" fillId="3" borderId="3" xfId="0" applyNumberFormat="1" applyFont="1" applyFill="1" applyBorder="1"/>
    <xf numFmtId="0" fontId="4" fillId="2" borderId="0" xfId="0" applyFont="1" applyFill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2" borderId="0" xfId="0" applyFont="1" applyFill="1" applyAlignment="1">
      <alignment vertical="center"/>
    </xf>
    <xf numFmtId="1" fontId="7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164" fontId="2" fillId="0" borderId="1" xfId="0" applyNumberFormat="1" applyFont="1" applyBorder="1"/>
    <xf numFmtId="1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5" fontId="9" fillId="0" borderId="4" xfId="0" quotePrefix="1" applyNumberFormat="1" applyFont="1" applyBorder="1" applyAlignment="1">
      <alignment horizontal="center" vertical="center"/>
    </xf>
    <xf numFmtId="1" fontId="9" fillId="0" borderId="4" xfId="0" quotePrefix="1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167" fontId="10" fillId="0" borderId="4" xfId="1" applyNumberFormat="1" applyFont="1" applyFill="1" applyBorder="1" applyAlignment="1">
      <alignment horizontal="center" vertical="center"/>
    </xf>
    <xf numFmtId="168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L106"/>
  <sheetViews>
    <sheetView showZeros="0" tabSelected="1" workbookViewId="0">
      <pane ySplit="2" topLeftCell="A88" activePane="bottomLeft" state="frozen"/>
      <selection pane="bottomLeft" sqref="A1:I101"/>
    </sheetView>
  </sheetViews>
  <sheetFormatPr defaultColWidth="9.33203125" defaultRowHeight="12.35"/>
  <cols>
    <col min="1" max="1" width="4.6640625" style="29" customWidth="1"/>
    <col min="2" max="2" width="9" style="30" customWidth="1"/>
    <col min="3" max="3" width="31.6640625" style="7" customWidth="1"/>
    <col min="4" max="4" width="7.1328125" style="33" customWidth="1"/>
    <col min="5" max="5" width="8.33203125" style="33" customWidth="1"/>
    <col min="6" max="6" width="10.1328125" style="35" customWidth="1"/>
    <col min="7" max="7" width="14.33203125" style="34" customWidth="1"/>
    <col min="8" max="16384" width="9.33203125" style="3"/>
  </cols>
  <sheetData>
    <row r="1" spans="1:12" s="13" customFormat="1">
      <c r="A1" s="8" t="s">
        <v>113</v>
      </c>
      <c r="B1" s="9"/>
      <c r="C1" s="41">
        <v>90</v>
      </c>
      <c r="D1" s="10"/>
      <c r="E1" s="10">
        <v>90</v>
      </c>
      <c r="F1" s="12"/>
      <c r="G1" s="11"/>
    </row>
    <row r="2" spans="1:12" s="13" customFormat="1">
      <c r="A2" s="45" t="s">
        <v>113</v>
      </c>
      <c r="B2" s="44"/>
      <c r="C2" s="44"/>
      <c r="D2" s="14"/>
      <c r="E2" s="15"/>
      <c r="F2" s="17"/>
      <c r="G2" s="16"/>
    </row>
    <row r="3" spans="1:12" s="21" customFormat="1">
      <c r="A3" s="18"/>
      <c r="B3" s="18"/>
      <c r="C3" s="1"/>
      <c r="D3" s="18"/>
      <c r="E3" s="18"/>
      <c r="F3" s="20"/>
      <c r="G3" s="19"/>
      <c r="H3" s="62" t="s">
        <v>124</v>
      </c>
      <c r="I3" s="62"/>
    </row>
    <row r="4" spans="1:12" s="21" customFormat="1" ht="12.6" customHeight="1">
      <c r="A4" s="1"/>
      <c r="B4" s="22"/>
      <c r="C4" s="42"/>
      <c r="F4" s="24"/>
      <c r="G4" s="23"/>
    </row>
    <row r="5" spans="1:12" s="21" customFormat="1" ht="12.7">
      <c r="A5" s="25" t="s">
        <v>0</v>
      </c>
      <c r="B5" s="22"/>
      <c r="C5" s="66" t="s">
        <v>5</v>
      </c>
      <c r="D5" s="67"/>
      <c r="E5" s="67"/>
      <c r="F5" s="67"/>
      <c r="G5" s="67"/>
    </row>
    <row r="6" spans="1:12" s="21" customFormat="1" ht="40.5" customHeight="1">
      <c r="A6" s="25" t="s">
        <v>1</v>
      </c>
      <c r="B6" s="22"/>
      <c r="C6" s="66" t="s">
        <v>6</v>
      </c>
      <c r="D6" s="67"/>
      <c r="E6" s="67"/>
      <c r="F6" s="24"/>
      <c r="G6"/>
    </row>
    <row r="7" spans="1:12" s="21" customFormat="1" ht="12.7">
      <c r="A7" s="25" t="s">
        <v>2</v>
      </c>
      <c r="B7" s="22"/>
      <c r="C7" s="66" t="s">
        <v>7</v>
      </c>
      <c r="D7" s="67"/>
      <c r="E7" s="67"/>
      <c r="F7" s="26"/>
      <c r="G7"/>
    </row>
    <row r="8" spans="1:12" s="21" customFormat="1" ht="12.7">
      <c r="A8" s="27"/>
      <c r="B8" s="22"/>
      <c r="C8" s="28"/>
      <c r="F8" s="24"/>
      <c r="G8"/>
    </row>
    <row r="9" spans="1:12" s="28" customFormat="1" ht="25.5" customHeight="1">
      <c r="A9" s="63" t="s">
        <v>117</v>
      </c>
      <c r="B9" s="64" t="s">
        <v>118</v>
      </c>
      <c r="C9" s="65" t="s">
        <v>119</v>
      </c>
      <c r="D9" s="64" t="s">
        <v>120</v>
      </c>
      <c r="E9" s="64" t="s">
        <v>3</v>
      </c>
      <c r="F9" s="68" t="s">
        <v>121</v>
      </c>
      <c r="G9" s="69" t="s">
        <v>4</v>
      </c>
      <c r="H9" s="64" t="s">
        <v>116</v>
      </c>
      <c r="I9" s="64" t="s">
        <v>122</v>
      </c>
    </row>
    <row r="10" spans="1:12" ht="39" customHeight="1">
      <c r="A10" s="63"/>
      <c r="B10" s="64"/>
      <c r="C10" s="65"/>
      <c r="D10" s="64"/>
      <c r="E10" s="64"/>
      <c r="F10" s="68"/>
      <c r="G10" s="69"/>
      <c r="H10" s="64"/>
      <c r="I10" s="64"/>
    </row>
    <row r="11" spans="1:12" ht="12.7">
      <c r="A11" s="49">
        <v>1</v>
      </c>
      <c r="B11" s="50">
        <v>2</v>
      </c>
      <c r="C11" s="50">
        <v>3</v>
      </c>
      <c r="D11" s="51">
        <v>4</v>
      </c>
      <c r="E11" s="51">
        <v>5</v>
      </c>
      <c r="F11" s="52" t="s">
        <v>114</v>
      </c>
      <c r="G11" s="53" t="s">
        <v>115</v>
      </c>
      <c r="H11" s="51">
        <v>8</v>
      </c>
      <c r="I11" s="51">
        <v>9</v>
      </c>
    </row>
    <row r="12" spans="1:12" ht="38">
      <c r="A12" s="54">
        <v>1</v>
      </c>
      <c r="B12" s="55"/>
      <c r="C12" s="56" t="s">
        <v>8</v>
      </c>
      <c r="D12" s="57" t="s">
        <v>9</v>
      </c>
      <c r="E12" s="59">
        <v>6</v>
      </c>
      <c r="F12" s="58">
        <v>2200</v>
      </c>
      <c r="G12" s="58">
        <f t="shared" ref="G12:G43" si="0">ROUND(F12*E12,2)</f>
        <v>13200</v>
      </c>
      <c r="H12" s="60">
        <v>1</v>
      </c>
      <c r="I12" s="58">
        <f t="shared" ref="I12:I17" si="1">ROUND(F12*H12,2)</f>
        <v>2200</v>
      </c>
      <c r="L12" s="61"/>
    </row>
    <row r="13" spans="1:12" ht="25.35">
      <c r="A13" s="54">
        <v>2</v>
      </c>
      <c r="B13" s="55"/>
      <c r="C13" s="56" t="s">
        <v>10</v>
      </c>
      <c r="D13" s="57" t="s">
        <v>9</v>
      </c>
      <c r="E13" s="59">
        <v>6</v>
      </c>
      <c r="F13" s="58">
        <v>1500</v>
      </c>
      <c r="G13" s="58">
        <f t="shared" si="0"/>
        <v>9000</v>
      </c>
      <c r="H13" s="60">
        <v>1</v>
      </c>
      <c r="I13" s="58">
        <f t="shared" si="1"/>
        <v>1500</v>
      </c>
      <c r="L13" s="61"/>
    </row>
    <row r="14" spans="1:12" ht="25.35">
      <c r="A14" s="54">
        <v>3</v>
      </c>
      <c r="B14" s="55"/>
      <c r="C14" s="56" t="s">
        <v>11</v>
      </c>
      <c r="D14" s="57" t="s">
        <v>9</v>
      </c>
      <c r="E14" s="59">
        <v>7</v>
      </c>
      <c r="F14" s="58">
        <v>700</v>
      </c>
      <c r="G14" s="58">
        <f t="shared" si="0"/>
        <v>4900</v>
      </c>
      <c r="H14" s="60">
        <v>1</v>
      </c>
      <c r="I14" s="58">
        <f t="shared" si="1"/>
        <v>700</v>
      </c>
      <c r="L14" s="61"/>
    </row>
    <row r="15" spans="1:12" ht="25.35">
      <c r="A15" s="54">
        <v>4</v>
      </c>
      <c r="B15" s="55"/>
      <c r="C15" s="56" t="s">
        <v>12</v>
      </c>
      <c r="D15" s="57" t="s">
        <v>13</v>
      </c>
      <c r="E15" s="59">
        <v>37</v>
      </c>
      <c r="F15" s="58">
        <v>45</v>
      </c>
      <c r="G15" s="58">
        <f t="shared" si="0"/>
        <v>1665</v>
      </c>
      <c r="H15" s="60">
        <v>1</v>
      </c>
      <c r="I15" s="58">
        <f t="shared" si="1"/>
        <v>45</v>
      </c>
      <c r="L15" s="61"/>
    </row>
    <row r="16" spans="1:12" ht="25.35">
      <c r="A16" s="54">
        <v>5</v>
      </c>
      <c r="B16" s="55"/>
      <c r="C16" s="56" t="s">
        <v>14</v>
      </c>
      <c r="D16" s="57" t="s">
        <v>13</v>
      </c>
      <c r="E16" s="59">
        <v>30</v>
      </c>
      <c r="F16" s="58">
        <v>260</v>
      </c>
      <c r="G16" s="58">
        <f t="shared" si="0"/>
        <v>7800</v>
      </c>
      <c r="H16" s="60">
        <v>1</v>
      </c>
      <c r="I16" s="58">
        <f t="shared" si="1"/>
        <v>260</v>
      </c>
      <c r="L16" s="61"/>
    </row>
    <row r="17" spans="1:12" ht="12.7">
      <c r="A17" s="54">
        <v>6</v>
      </c>
      <c r="B17" s="55"/>
      <c r="C17" s="56" t="s">
        <v>15</v>
      </c>
      <c r="D17" s="57" t="s">
        <v>9</v>
      </c>
      <c r="E17" s="59">
        <v>85</v>
      </c>
      <c r="F17" s="58">
        <v>12.07</v>
      </c>
      <c r="G17" s="58">
        <f t="shared" si="0"/>
        <v>1025.95</v>
      </c>
      <c r="H17" s="60">
        <v>1</v>
      </c>
      <c r="I17" s="58">
        <f t="shared" si="1"/>
        <v>12.07</v>
      </c>
      <c r="L17" s="61"/>
    </row>
    <row r="18" spans="1:12" ht="63.35">
      <c r="A18" s="54">
        <v>7</v>
      </c>
      <c r="B18" s="55"/>
      <c r="C18" s="56" t="s">
        <v>16</v>
      </c>
      <c r="D18" s="57" t="s">
        <v>17</v>
      </c>
      <c r="E18" s="59">
        <v>11</v>
      </c>
      <c r="F18" s="58">
        <v>227.08</v>
      </c>
      <c r="G18" s="58">
        <f t="shared" si="0"/>
        <v>2497.88</v>
      </c>
      <c r="H18" s="60">
        <v>1.0430999999999999</v>
      </c>
      <c r="I18" s="58">
        <f>ROUND(F18*H18,2)</f>
        <v>236.87</v>
      </c>
      <c r="L18" s="61"/>
    </row>
    <row r="19" spans="1:12" ht="25.35">
      <c r="A19" s="54">
        <v>8</v>
      </c>
      <c r="B19" s="55"/>
      <c r="C19" s="56" t="s">
        <v>18</v>
      </c>
      <c r="D19" s="57" t="s">
        <v>17</v>
      </c>
      <c r="E19" s="59">
        <v>10</v>
      </c>
      <c r="F19" s="58">
        <v>28.25</v>
      </c>
      <c r="G19" s="58">
        <f t="shared" si="0"/>
        <v>282.5</v>
      </c>
      <c r="H19" s="60">
        <v>1.0430999999999999</v>
      </c>
      <c r="I19" s="58">
        <f t="shared" ref="I19:I82" si="2">ROUND(F19*H19,2)</f>
        <v>29.47</v>
      </c>
      <c r="L19" s="61"/>
    </row>
    <row r="20" spans="1:12" ht="25.35">
      <c r="A20" s="54">
        <v>9</v>
      </c>
      <c r="B20" s="55"/>
      <c r="C20" s="56" t="s">
        <v>19</v>
      </c>
      <c r="D20" s="57" t="s">
        <v>17</v>
      </c>
      <c r="E20" s="59">
        <v>15</v>
      </c>
      <c r="F20" s="58">
        <v>38.44</v>
      </c>
      <c r="G20" s="58">
        <f t="shared" si="0"/>
        <v>576.6</v>
      </c>
      <c r="H20" s="60">
        <v>1.0430999999999999</v>
      </c>
      <c r="I20" s="58">
        <f t="shared" si="2"/>
        <v>40.1</v>
      </c>
      <c r="L20" s="61"/>
    </row>
    <row r="21" spans="1:12" ht="88.7">
      <c r="A21" s="54">
        <v>10</v>
      </c>
      <c r="B21" s="55"/>
      <c r="C21" s="56" t="s">
        <v>20</v>
      </c>
      <c r="D21" s="57" t="s">
        <v>21</v>
      </c>
      <c r="E21" s="59">
        <v>35</v>
      </c>
      <c r="F21" s="58">
        <v>1513.28</v>
      </c>
      <c r="G21" s="58">
        <f t="shared" si="0"/>
        <v>52964.800000000003</v>
      </c>
      <c r="H21" s="60">
        <v>1.0430999999999999</v>
      </c>
      <c r="I21" s="58">
        <f t="shared" si="2"/>
        <v>1578.5</v>
      </c>
      <c r="L21" s="61"/>
    </row>
    <row r="22" spans="1:12" ht="25.35">
      <c r="A22" s="54">
        <v>11</v>
      </c>
      <c r="B22" s="55"/>
      <c r="C22" s="56" t="s">
        <v>22</v>
      </c>
      <c r="D22" s="57" t="s">
        <v>17</v>
      </c>
      <c r="E22" s="59">
        <v>80</v>
      </c>
      <c r="F22" s="58">
        <v>132.41</v>
      </c>
      <c r="G22" s="58">
        <f t="shared" si="0"/>
        <v>10592.8</v>
      </c>
      <c r="H22" s="60">
        <v>1.0430999999999999</v>
      </c>
      <c r="I22" s="58">
        <f t="shared" si="2"/>
        <v>138.12</v>
      </c>
      <c r="L22" s="61"/>
    </row>
    <row r="23" spans="1:12" ht="12.7">
      <c r="A23" s="54">
        <v>12</v>
      </c>
      <c r="B23" s="55"/>
      <c r="C23" s="56" t="s">
        <v>23</v>
      </c>
      <c r="D23" s="57" t="s">
        <v>17</v>
      </c>
      <c r="E23" s="59">
        <v>80</v>
      </c>
      <c r="F23" s="58">
        <v>24.4</v>
      </c>
      <c r="G23" s="58">
        <f t="shared" si="0"/>
        <v>1952</v>
      </c>
      <c r="H23" s="60">
        <v>1.0430999999999999</v>
      </c>
      <c r="I23" s="58">
        <f t="shared" si="2"/>
        <v>25.45</v>
      </c>
      <c r="L23" s="61"/>
    </row>
    <row r="24" spans="1:12" ht="12.7">
      <c r="A24" s="54">
        <v>13</v>
      </c>
      <c r="B24" s="55"/>
      <c r="C24" s="56" t="s">
        <v>24</v>
      </c>
      <c r="D24" s="57" t="s">
        <v>17</v>
      </c>
      <c r="E24" s="59">
        <v>80</v>
      </c>
      <c r="F24" s="58">
        <v>14.29</v>
      </c>
      <c r="G24" s="58">
        <f t="shared" si="0"/>
        <v>1143.2</v>
      </c>
      <c r="H24" s="60">
        <v>1.0430999999999999</v>
      </c>
      <c r="I24" s="58">
        <f t="shared" si="2"/>
        <v>14.91</v>
      </c>
      <c r="L24" s="61"/>
    </row>
    <row r="25" spans="1:12" ht="38">
      <c r="A25" s="54">
        <v>14</v>
      </c>
      <c r="B25" s="55"/>
      <c r="C25" s="56" t="s">
        <v>25</v>
      </c>
      <c r="D25" s="57" t="s">
        <v>26</v>
      </c>
      <c r="E25" s="59">
        <v>35</v>
      </c>
      <c r="F25" s="58">
        <v>81.52</v>
      </c>
      <c r="G25" s="58">
        <f t="shared" si="0"/>
        <v>2853.2</v>
      </c>
      <c r="H25" s="60">
        <v>1.0430999999999999</v>
      </c>
      <c r="I25" s="58">
        <f t="shared" si="2"/>
        <v>85.03</v>
      </c>
      <c r="L25" s="61"/>
    </row>
    <row r="26" spans="1:12" ht="25.35">
      <c r="A26" s="54">
        <v>15</v>
      </c>
      <c r="B26" s="55"/>
      <c r="C26" s="56" t="s">
        <v>27</v>
      </c>
      <c r="D26" s="57" t="s">
        <v>28</v>
      </c>
      <c r="E26" s="59">
        <v>7</v>
      </c>
      <c r="F26" s="58">
        <v>66.239999999999995</v>
      </c>
      <c r="G26" s="58">
        <f t="shared" si="0"/>
        <v>463.68</v>
      </c>
      <c r="H26" s="60">
        <v>1.0430999999999999</v>
      </c>
      <c r="I26" s="58">
        <f t="shared" si="2"/>
        <v>69.09</v>
      </c>
      <c r="L26" s="61"/>
    </row>
    <row r="27" spans="1:12" ht="25.35">
      <c r="A27" s="54">
        <v>16</v>
      </c>
      <c r="B27" s="55"/>
      <c r="C27" s="56" t="s">
        <v>29</v>
      </c>
      <c r="D27" s="57" t="s">
        <v>28</v>
      </c>
      <c r="E27" s="59">
        <v>4</v>
      </c>
      <c r="F27" s="58">
        <v>63.64</v>
      </c>
      <c r="G27" s="58">
        <f t="shared" si="0"/>
        <v>254.56</v>
      </c>
      <c r="H27" s="60">
        <v>1.0430999999999999</v>
      </c>
      <c r="I27" s="58">
        <f t="shared" si="2"/>
        <v>66.38</v>
      </c>
      <c r="L27" s="61"/>
    </row>
    <row r="28" spans="1:12" ht="38">
      <c r="A28" s="54">
        <v>17</v>
      </c>
      <c r="B28" s="55"/>
      <c r="C28" s="56" t="s">
        <v>123</v>
      </c>
      <c r="D28" s="57" t="s">
        <v>17</v>
      </c>
      <c r="E28" s="59">
        <v>25</v>
      </c>
      <c r="F28" s="58">
        <v>903.72</v>
      </c>
      <c r="G28" s="58">
        <f t="shared" si="0"/>
        <v>22593</v>
      </c>
      <c r="H28" s="60">
        <v>1.0430999999999999</v>
      </c>
      <c r="I28" s="58">
        <f t="shared" si="2"/>
        <v>942.67</v>
      </c>
      <c r="L28" s="61"/>
    </row>
    <row r="29" spans="1:12" ht="50.7">
      <c r="A29" s="54">
        <v>18</v>
      </c>
      <c r="B29" s="55"/>
      <c r="C29" s="56" t="s">
        <v>30</v>
      </c>
      <c r="D29" s="57" t="s">
        <v>31</v>
      </c>
      <c r="E29" s="59">
        <v>1</v>
      </c>
      <c r="F29" s="58">
        <v>1.52</v>
      </c>
      <c r="G29" s="58">
        <f t="shared" si="0"/>
        <v>1.52</v>
      </c>
      <c r="H29" s="60">
        <v>1.0430999999999999</v>
      </c>
      <c r="I29" s="58">
        <f t="shared" si="2"/>
        <v>1.59</v>
      </c>
      <c r="L29" s="61"/>
    </row>
    <row r="30" spans="1:12" ht="38">
      <c r="A30" s="54">
        <v>19</v>
      </c>
      <c r="B30" s="55"/>
      <c r="C30" s="56" t="s">
        <v>32</v>
      </c>
      <c r="D30" s="57" t="s">
        <v>17</v>
      </c>
      <c r="E30" s="59">
        <v>240</v>
      </c>
      <c r="F30" s="58">
        <v>1337.13</v>
      </c>
      <c r="G30" s="58">
        <f t="shared" si="0"/>
        <v>320911.2</v>
      </c>
      <c r="H30" s="60">
        <v>1.0430999999999999</v>
      </c>
      <c r="I30" s="58">
        <f t="shared" si="2"/>
        <v>1394.76</v>
      </c>
      <c r="L30" s="61"/>
    </row>
    <row r="31" spans="1:12" ht="63.35">
      <c r="A31" s="54">
        <v>20</v>
      </c>
      <c r="B31" s="55"/>
      <c r="C31" s="56" t="s">
        <v>33</v>
      </c>
      <c r="D31" s="57" t="s">
        <v>31</v>
      </c>
      <c r="E31" s="59">
        <v>1</v>
      </c>
      <c r="F31" s="58">
        <v>1.54</v>
      </c>
      <c r="G31" s="58">
        <f t="shared" si="0"/>
        <v>1.54</v>
      </c>
      <c r="H31" s="60">
        <v>1.0430999999999999</v>
      </c>
      <c r="I31" s="58">
        <f t="shared" si="2"/>
        <v>1.61</v>
      </c>
      <c r="L31" s="61"/>
    </row>
    <row r="32" spans="1:12" ht="25.35">
      <c r="A32" s="54">
        <v>21</v>
      </c>
      <c r="B32" s="55"/>
      <c r="C32" s="56" t="s">
        <v>34</v>
      </c>
      <c r="D32" s="57" t="s">
        <v>17</v>
      </c>
      <c r="E32" s="59">
        <v>265</v>
      </c>
      <c r="F32" s="58">
        <v>664.26</v>
      </c>
      <c r="G32" s="58">
        <f t="shared" si="0"/>
        <v>176028.9</v>
      </c>
      <c r="H32" s="60">
        <v>1.0430999999999999</v>
      </c>
      <c r="I32" s="58">
        <f t="shared" si="2"/>
        <v>692.89</v>
      </c>
      <c r="L32" s="61"/>
    </row>
    <row r="33" spans="1:12" ht="38">
      <c r="A33" s="54">
        <v>22</v>
      </c>
      <c r="B33" s="55"/>
      <c r="C33" s="56" t="s">
        <v>35</v>
      </c>
      <c r="D33" s="57" t="s">
        <v>31</v>
      </c>
      <c r="E33" s="59">
        <v>1</v>
      </c>
      <c r="F33" s="58">
        <v>0.23</v>
      </c>
      <c r="G33" s="58">
        <f t="shared" si="0"/>
        <v>0.23</v>
      </c>
      <c r="H33" s="60">
        <v>1.0430999999999999</v>
      </c>
      <c r="I33" s="58">
        <f t="shared" si="2"/>
        <v>0.24</v>
      </c>
      <c r="L33" s="61"/>
    </row>
    <row r="34" spans="1:12" ht="25.35">
      <c r="A34" s="54">
        <v>23</v>
      </c>
      <c r="B34" s="55"/>
      <c r="C34" s="56" t="s">
        <v>36</v>
      </c>
      <c r="D34" s="57" t="s">
        <v>17</v>
      </c>
      <c r="E34" s="59">
        <v>15</v>
      </c>
      <c r="F34" s="58">
        <v>585.34</v>
      </c>
      <c r="G34" s="58">
        <f t="shared" si="0"/>
        <v>8780.1</v>
      </c>
      <c r="H34" s="60">
        <v>1.0430999999999999</v>
      </c>
      <c r="I34" s="58">
        <f t="shared" si="2"/>
        <v>610.57000000000005</v>
      </c>
      <c r="L34" s="61"/>
    </row>
    <row r="35" spans="1:12" ht="38">
      <c r="A35" s="54">
        <v>24</v>
      </c>
      <c r="B35" s="55"/>
      <c r="C35" s="56" t="s">
        <v>37</v>
      </c>
      <c r="D35" s="57" t="s">
        <v>31</v>
      </c>
      <c r="E35" s="59">
        <v>1</v>
      </c>
      <c r="F35" s="58">
        <v>0.14000000000000001</v>
      </c>
      <c r="G35" s="58">
        <f t="shared" si="0"/>
        <v>0.14000000000000001</v>
      </c>
      <c r="H35" s="60">
        <v>1.0430999999999999</v>
      </c>
      <c r="I35" s="58">
        <f t="shared" si="2"/>
        <v>0.15</v>
      </c>
      <c r="L35" s="61"/>
    </row>
    <row r="36" spans="1:12" ht="38">
      <c r="A36" s="54">
        <v>25</v>
      </c>
      <c r="B36" s="55"/>
      <c r="C36" s="56" t="s">
        <v>38</v>
      </c>
      <c r="D36" s="57" t="s">
        <v>17</v>
      </c>
      <c r="E36" s="59">
        <v>105</v>
      </c>
      <c r="F36" s="58">
        <v>152.22</v>
      </c>
      <c r="G36" s="58">
        <f t="shared" si="0"/>
        <v>15983.1</v>
      </c>
      <c r="H36" s="60">
        <v>1.0430999999999999</v>
      </c>
      <c r="I36" s="58">
        <f t="shared" si="2"/>
        <v>158.78</v>
      </c>
      <c r="L36" s="61"/>
    </row>
    <row r="37" spans="1:12" ht="25.35">
      <c r="A37" s="54">
        <v>26</v>
      </c>
      <c r="B37" s="55"/>
      <c r="C37" s="56" t="s">
        <v>39</v>
      </c>
      <c r="D37" s="57" t="s">
        <v>17</v>
      </c>
      <c r="E37" s="59">
        <v>210</v>
      </c>
      <c r="F37" s="58">
        <v>43.23</v>
      </c>
      <c r="G37" s="58">
        <f t="shared" si="0"/>
        <v>9078.2999999999993</v>
      </c>
      <c r="H37" s="60">
        <v>1.0430999999999999</v>
      </c>
      <c r="I37" s="58">
        <f t="shared" si="2"/>
        <v>45.09</v>
      </c>
      <c r="L37" s="61"/>
    </row>
    <row r="38" spans="1:12" ht="38">
      <c r="A38" s="54">
        <v>27</v>
      </c>
      <c r="B38" s="55"/>
      <c r="C38" s="56" t="s">
        <v>40</v>
      </c>
      <c r="D38" s="57" t="s">
        <v>17</v>
      </c>
      <c r="E38" s="59">
        <v>6</v>
      </c>
      <c r="F38" s="58">
        <v>207.6</v>
      </c>
      <c r="G38" s="58">
        <f t="shared" si="0"/>
        <v>1245.5999999999999</v>
      </c>
      <c r="H38" s="60">
        <v>1.0430999999999999</v>
      </c>
      <c r="I38" s="58">
        <f t="shared" si="2"/>
        <v>216.55</v>
      </c>
      <c r="L38" s="61"/>
    </row>
    <row r="39" spans="1:12" ht="25.35">
      <c r="A39" s="54">
        <v>28</v>
      </c>
      <c r="B39" s="55"/>
      <c r="C39" s="56" t="s">
        <v>41</v>
      </c>
      <c r="D39" s="57" t="s">
        <v>13</v>
      </c>
      <c r="E39" s="59">
        <v>2</v>
      </c>
      <c r="F39" s="58">
        <v>2148.92</v>
      </c>
      <c r="G39" s="58">
        <f t="shared" si="0"/>
        <v>4297.84</v>
      </c>
      <c r="H39" s="60">
        <v>1.0430999999999999</v>
      </c>
      <c r="I39" s="58">
        <f t="shared" si="2"/>
        <v>2241.54</v>
      </c>
      <c r="L39" s="61"/>
    </row>
    <row r="40" spans="1:12" ht="25.35">
      <c r="A40" s="54">
        <v>29</v>
      </c>
      <c r="B40" s="55"/>
      <c r="C40" s="56" t="s">
        <v>42</v>
      </c>
      <c r="D40" s="57" t="s">
        <v>9</v>
      </c>
      <c r="E40" s="59">
        <v>44</v>
      </c>
      <c r="F40" s="58">
        <v>102.87</v>
      </c>
      <c r="G40" s="58">
        <f t="shared" si="0"/>
        <v>4526.28</v>
      </c>
      <c r="H40" s="60">
        <v>1.0723</v>
      </c>
      <c r="I40" s="58">
        <f t="shared" si="2"/>
        <v>110.31</v>
      </c>
      <c r="L40" s="61"/>
    </row>
    <row r="41" spans="1:12" ht="25.35">
      <c r="A41" s="54">
        <v>30</v>
      </c>
      <c r="B41" s="55"/>
      <c r="C41" s="56" t="s">
        <v>43</v>
      </c>
      <c r="D41" s="57" t="s">
        <v>17</v>
      </c>
      <c r="E41" s="59">
        <v>20</v>
      </c>
      <c r="F41" s="58">
        <v>236.19</v>
      </c>
      <c r="G41" s="58">
        <f t="shared" si="0"/>
        <v>4723.8</v>
      </c>
      <c r="H41" s="60">
        <v>1.0430999999999999</v>
      </c>
      <c r="I41" s="58">
        <f t="shared" si="2"/>
        <v>246.37</v>
      </c>
      <c r="L41" s="61"/>
    </row>
    <row r="42" spans="1:12" ht="25.35">
      <c r="A42" s="54">
        <v>31</v>
      </c>
      <c r="B42" s="55"/>
      <c r="C42" s="56" t="s">
        <v>44</v>
      </c>
      <c r="D42" s="57" t="s">
        <v>31</v>
      </c>
      <c r="E42" s="59">
        <v>1</v>
      </c>
      <c r="F42" s="58">
        <v>0.22</v>
      </c>
      <c r="G42" s="58">
        <f t="shared" si="0"/>
        <v>0.22</v>
      </c>
      <c r="H42" s="60">
        <v>1.0430999999999999</v>
      </c>
      <c r="I42" s="58">
        <f t="shared" si="2"/>
        <v>0.23</v>
      </c>
      <c r="L42" s="61"/>
    </row>
    <row r="43" spans="1:12" ht="25.35">
      <c r="A43" s="54">
        <v>32</v>
      </c>
      <c r="B43" s="55"/>
      <c r="C43" s="56" t="s">
        <v>45</v>
      </c>
      <c r="D43" s="57" t="s">
        <v>17</v>
      </c>
      <c r="E43" s="59">
        <v>35</v>
      </c>
      <c r="F43" s="58">
        <v>243.36</v>
      </c>
      <c r="G43" s="58">
        <f t="shared" si="0"/>
        <v>8517.6</v>
      </c>
      <c r="H43" s="60">
        <v>1.0430999999999999</v>
      </c>
      <c r="I43" s="58">
        <f t="shared" si="2"/>
        <v>253.85</v>
      </c>
      <c r="L43" s="61"/>
    </row>
    <row r="44" spans="1:12" ht="38">
      <c r="A44" s="54">
        <v>33</v>
      </c>
      <c r="B44" s="55"/>
      <c r="C44" s="56" t="s">
        <v>46</v>
      </c>
      <c r="D44" s="57" t="s">
        <v>31</v>
      </c>
      <c r="E44" s="59">
        <v>1</v>
      </c>
      <c r="F44" s="58">
        <v>0.56999999999999995</v>
      </c>
      <c r="G44" s="58">
        <f t="shared" ref="G44:G75" si="3">ROUND(F44*E44,2)</f>
        <v>0.56999999999999995</v>
      </c>
      <c r="H44" s="60">
        <v>1.0430999999999999</v>
      </c>
      <c r="I44" s="58">
        <f t="shared" si="2"/>
        <v>0.59</v>
      </c>
      <c r="L44" s="61"/>
    </row>
    <row r="45" spans="1:12" ht="38">
      <c r="A45" s="54">
        <v>34</v>
      </c>
      <c r="B45" s="55"/>
      <c r="C45" s="56" t="s">
        <v>47</v>
      </c>
      <c r="D45" s="57" t="s">
        <v>48</v>
      </c>
      <c r="E45" s="59">
        <v>200</v>
      </c>
      <c r="F45" s="58">
        <v>13.72</v>
      </c>
      <c r="G45" s="58">
        <f t="shared" si="3"/>
        <v>2744</v>
      </c>
      <c r="H45" s="60">
        <v>1.0723</v>
      </c>
      <c r="I45" s="58">
        <f t="shared" si="2"/>
        <v>14.71</v>
      </c>
      <c r="L45" s="61"/>
    </row>
    <row r="46" spans="1:12" ht="25.35">
      <c r="A46" s="54">
        <v>35</v>
      </c>
      <c r="B46" s="55"/>
      <c r="C46" s="56" t="s">
        <v>49</v>
      </c>
      <c r="D46" s="57" t="s">
        <v>50</v>
      </c>
      <c r="E46" s="59">
        <v>45</v>
      </c>
      <c r="F46" s="58">
        <v>38.78</v>
      </c>
      <c r="G46" s="58">
        <f t="shared" si="3"/>
        <v>1745.1</v>
      </c>
      <c r="H46" s="60">
        <v>1.0723</v>
      </c>
      <c r="I46" s="58">
        <f t="shared" si="2"/>
        <v>41.58</v>
      </c>
      <c r="L46" s="61"/>
    </row>
    <row r="47" spans="1:12" ht="38">
      <c r="A47" s="54">
        <v>36</v>
      </c>
      <c r="B47" s="55"/>
      <c r="C47" s="56" t="s">
        <v>51</v>
      </c>
      <c r="D47" s="57" t="s">
        <v>9</v>
      </c>
      <c r="E47" s="59">
        <v>3</v>
      </c>
      <c r="F47" s="58">
        <v>285.67</v>
      </c>
      <c r="G47" s="58">
        <f t="shared" si="3"/>
        <v>857.01</v>
      </c>
      <c r="H47" s="60">
        <v>1.0723</v>
      </c>
      <c r="I47" s="58">
        <f t="shared" si="2"/>
        <v>306.32</v>
      </c>
      <c r="L47" s="61"/>
    </row>
    <row r="48" spans="1:12" ht="12.7">
      <c r="A48" s="54">
        <v>37</v>
      </c>
      <c r="B48" s="55"/>
      <c r="C48" s="56" t="s">
        <v>52</v>
      </c>
      <c r="D48" s="57" t="s">
        <v>53</v>
      </c>
      <c r="E48" s="59">
        <v>5</v>
      </c>
      <c r="F48" s="58">
        <v>615.15</v>
      </c>
      <c r="G48" s="58">
        <f t="shared" si="3"/>
        <v>3075.75</v>
      </c>
      <c r="H48" s="60">
        <v>1.0430999999999999</v>
      </c>
      <c r="I48" s="58">
        <f t="shared" si="2"/>
        <v>641.66</v>
      </c>
      <c r="L48" s="61"/>
    </row>
    <row r="49" spans="1:12" ht="25.35">
      <c r="A49" s="54">
        <v>38</v>
      </c>
      <c r="B49" s="55"/>
      <c r="C49" s="56" t="s">
        <v>54</v>
      </c>
      <c r="D49" s="57" t="s">
        <v>55</v>
      </c>
      <c r="E49" s="59">
        <v>6</v>
      </c>
      <c r="F49" s="58">
        <v>1267.99</v>
      </c>
      <c r="G49" s="58">
        <f t="shared" si="3"/>
        <v>7607.94</v>
      </c>
      <c r="H49" s="60">
        <v>1.0430999999999999</v>
      </c>
      <c r="I49" s="58">
        <f t="shared" si="2"/>
        <v>1322.64</v>
      </c>
      <c r="L49" s="61"/>
    </row>
    <row r="50" spans="1:12" ht="38">
      <c r="A50" s="54">
        <v>39</v>
      </c>
      <c r="B50" s="55"/>
      <c r="C50" s="56" t="s">
        <v>56</v>
      </c>
      <c r="D50" s="57" t="s">
        <v>55</v>
      </c>
      <c r="E50" s="59">
        <v>6</v>
      </c>
      <c r="F50" s="58">
        <v>2126.79</v>
      </c>
      <c r="G50" s="58">
        <f t="shared" si="3"/>
        <v>12760.74</v>
      </c>
      <c r="H50" s="60">
        <v>1.0430999999999999</v>
      </c>
      <c r="I50" s="58">
        <f t="shared" si="2"/>
        <v>2218.4499999999998</v>
      </c>
      <c r="L50" s="61"/>
    </row>
    <row r="51" spans="1:12" ht="38">
      <c r="A51" s="54">
        <v>40</v>
      </c>
      <c r="B51" s="55"/>
      <c r="C51" s="56" t="s">
        <v>57</v>
      </c>
      <c r="D51" s="57" t="s">
        <v>55</v>
      </c>
      <c r="E51" s="59">
        <v>1</v>
      </c>
      <c r="F51" s="58">
        <v>444.12</v>
      </c>
      <c r="G51" s="58">
        <f t="shared" si="3"/>
        <v>444.12</v>
      </c>
      <c r="H51" s="60">
        <v>1.0430999999999999</v>
      </c>
      <c r="I51" s="58">
        <f t="shared" si="2"/>
        <v>463.26</v>
      </c>
      <c r="L51" s="61"/>
    </row>
    <row r="52" spans="1:12" ht="38">
      <c r="A52" s="54">
        <v>41</v>
      </c>
      <c r="B52" s="55"/>
      <c r="C52" s="56" t="s">
        <v>58</v>
      </c>
      <c r="D52" s="57" t="s">
        <v>17</v>
      </c>
      <c r="E52" s="59">
        <v>9</v>
      </c>
      <c r="F52" s="58">
        <v>68.94</v>
      </c>
      <c r="G52" s="58">
        <f t="shared" si="3"/>
        <v>620.46</v>
      </c>
      <c r="H52" s="60">
        <v>1.0430999999999999</v>
      </c>
      <c r="I52" s="58">
        <f t="shared" si="2"/>
        <v>71.91</v>
      </c>
      <c r="L52" s="61"/>
    </row>
    <row r="53" spans="1:12" ht="25.35">
      <c r="A53" s="54">
        <v>42</v>
      </c>
      <c r="B53" s="55"/>
      <c r="C53" s="56" t="s">
        <v>59</v>
      </c>
      <c r="D53" s="57" t="s">
        <v>48</v>
      </c>
      <c r="E53" s="59">
        <v>15</v>
      </c>
      <c r="F53" s="58">
        <v>22.03</v>
      </c>
      <c r="G53" s="58">
        <f t="shared" si="3"/>
        <v>330.45</v>
      </c>
      <c r="H53" s="60">
        <v>1.0723</v>
      </c>
      <c r="I53" s="58">
        <f t="shared" si="2"/>
        <v>23.62</v>
      </c>
      <c r="L53" s="61"/>
    </row>
    <row r="54" spans="1:12" ht="38">
      <c r="A54" s="54">
        <v>43</v>
      </c>
      <c r="B54" s="55"/>
      <c r="C54" s="56" t="s">
        <v>60</v>
      </c>
      <c r="D54" s="57" t="s">
        <v>48</v>
      </c>
      <c r="E54" s="59">
        <v>20</v>
      </c>
      <c r="F54" s="58">
        <v>17.61</v>
      </c>
      <c r="G54" s="58">
        <f t="shared" si="3"/>
        <v>352.2</v>
      </c>
      <c r="H54" s="60">
        <v>1.0723</v>
      </c>
      <c r="I54" s="58">
        <f t="shared" si="2"/>
        <v>18.88</v>
      </c>
      <c r="L54" s="61"/>
    </row>
    <row r="55" spans="1:12" ht="38">
      <c r="A55" s="54">
        <v>44</v>
      </c>
      <c r="B55" s="55"/>
      <c r="C55" s="56" t="s">
        <v>61</v>
      </c>
      <c r="D55" s="57" t="s">
        <v>48</v>
      </c>
      <c r="E55" s="59">
        <v>15</v>
      </c>
      <c r="F55" s="58">
        <v>20.83</v>
      </c>
      <c r="G55" s="58">
        <f t="shared" si="3"/>
        <v>312.45</v>
      </c>
      <c r="H55" s="60">
        <v>1.0723</v>
      </c>
      <c r="I55" s="58">
        <f t="shared" si="2"/>
        <v>22.34</v>
      </c>
      <c r="L55" s="61"/>
    </row>
    <row r="56" spans="1:12" ht="38">
      <c r="A56" s="54">
        <v>45</v>
      </c>
      <c r="B56" s="55"/>
      <c r="C56" s="56" t="s">
        <v>62</v>
      </c>
      <c r="D56" s="57" t="s">
        <v>48</v>
      </c>
      <c r="E56" s="59">
        <v>10</v>
      </c>
      <c r="F56" s="58">
        <v>32.4</v>
      </c>
      <c r="G56" s="58">
        <f t="shared" si="3"/>
        <v>324</v>
      </c>
      <c r="H56" s="60">
        <v>1.0723</v>
      </c>
      <c r="I56" s="58">
        <f t="shared" si="2"/>
        <v>34.74</v>
      </c>
      <c r="L56" s="61"/>
    </row>
    <row r="57" spans="1:12" ht="25.35">
      <c r="A57" s="54">
        <v>46</v>
      </c>
      <c r="B57" s="55"/>
      <c r="C57" s="56" t="s">
        <v>63</v>
      </c>
      <c r="D57" s="57" t="s">
        <v>64</v>
      </c>
      <c r="E57" s="59">
        <v>6</v>
      </c>
      <c r="F57" s="58">
        <v>110.6</v>
      </c>
      <c r="G57" s="58">
        <f t="shared" si="3"/>
        <v>663.6</v>
      </c>
      <c r="H57" s="60">
        <v>1.0723</v>
      </c>
      <c r="I57" s="58">
        <f t="shared" si="2"/>
        <v>118.6</v>
      </c>
      <c r="L57" s="61"/>
    </row>
    <row r="58" spans="1:12" ht="25.35">
      <c r="A58" s="54">
        <v>47</v>
      </c>
      <c r="B58" s="55"/>
      <c r="C58" s="56" t="s">
        <v>65</v>
      </c>
      <c r="D58" s="57" t="s">
        <v>64</v>
      </c>
      <c r="E58" s="59">
        <v>3</v>
      </c>
      <c r="F58" s="58">
        <v>126.15</v>
      </c>
      <c r="G58" s="58">
        <f t="shared" si="3"/>
        <v>378.45</v>
      </c>
      <c r="H58" s="60">
        <v>1.0723</v>
      </c>
      <c r="I58" s="58">
        <f t="shared" si="2"/>
        <v>135.27000000000001</v>
      </c>
      <c r="L58" s="61"/>
    </row>
    <row r="59" spans="1:12" ht="25.35">
      <c r="A59" s="54">
        <v>48</v>
      </c>
      <c r="B59" s="55"/>
      <c r="C59" s="56" t="s">
        <v>66</v>
      </c>
      <c r="D59" s="57" t="s">
        <v>64</v>
      </c>
      <c r="E59" s="59">
        <v>4</v>
      </c>
      <c r="F59" s="58">
        <v>123</v>
      </c>
      <c r="G59" s="58">
        <f t="shared" si="3"/>
        <v>492</v>
      </c>
      <c r="H59" s="60">
        <v>1.0723</v>
      </c>
      <c r="I59" s="58">
        <f t="shared" si="2"/>
        <v>131.88999999999999</v>
      </c>
      <c r="L59" s="61"/>
    </row>
    <row r="60" spans="1:12" ht="25.35">
      <c r="A60" s="54">
        <v>49</v>
      </c>
      <c r="B60" s="55"/>
      <c r="C60" s="56" t="s">
        <v>67</v>
      </c>
      <c r="D60" s="57" t="s">
        <v>28</v>
      </c>
      <c r="E60" s="59">
        <v>3</v>
      </c>
      <c r="F60" s="58">
        <v>981.15</v>
      </c>
      <c r="G60" s="58">
        <f t="shared" si="3"/>
        <v>2943.45</v>
      </c>
      <c r="H60" s="60">
        <v>1.0723</v>
      </c>
      <c r="I60" s="58">
        <f t="shared" si="2"/>
        <v>1052.0899999999999</v>
      </c>
      <c r="L60" s="61"/>
    </row>
    <row r="61" spans="1:12" ht="38">
      <c r="A61" s="54">
        <v>50</v>
      </c>
      <c r="B61" s="55"/>
      <c r="C61" s="56" t="s">
        <v>68</v>
      </c>
      <c r="D61" s="57" t="s">
        <v>9</v>
      </c>
      <c r="E61" s="59">
        <v>6</v>
      </c>
      <c r="F61" s="58">
        <v>253.75</v>
      </c>
      <c r="G61" s="58">
        <f t="shared" si="3"/>
        <v>1522.5</v>
      </c>
      <c r="H61" s="60">
        <v>1.0723</v>
      </c>
      <c r="I61" s="58">
        <f t="shared" si="2"/>
        <v>272.10000000000002</v>
      </c>
      <c r="L61" s="61"/>
    </row>
    <row r="62" spans="1:12" ht="50.7">
      <c r="A62" s="54">
        <v>51</v>
      </c>
      <c r="B62" s="55"/>
      <c r="C62" s="56" t="s">
        <v>69</v>
      </c>
      <c r="D62" s="57" t="s">
        <v>28</v>
      </c>
      <c r="E62" s="59">
        <v>0.8</v>
      </c>
      <c r="F62" s="58">
        <v>705.15</v>
      </c>
      <c r="G62" s="58">
        <f t="shared" si="3"/>
        <v>564.12</v>
      </c>
      <c r="H62" s="60">
        <v>1.0723</v>
      </c>
      <c r="I62" s="58">
        <f t="shared" si="2"/>
        <v>756.13</v>
      </c>
      <c r="L62" s="61"/>
    </row>
    <row r="63" spans="1:12" ht="50.7">
      <c r="A63" s="54">
        <v>52</v>
      </c>
      <c r="B63" s="55"/>
      <c r="C63" s="56" t="s">
        <v>70</v>
      </c>
      <c r="D63" s="57" t="s">
        <v>28</v>
      </c>
      <c r="E63" s="59">
        <v>0.8</v>
      </c>
      <c r="F63" s="58">
        <v>905.93</v>
      </c>
      <c r="G63" s="58">
        <f t="shared" si="3"/>
        <v>724.74</v>
      </c>
      <c r="H63" s="60">
        <v>1.0723</v>
      </c>
      <c r="I63" s="58">
        <f t="shared" si="2"/>
        <v>971.43</v>
      </c>
      <c r="L63" s="61"/>
    </row>
    <row r="64" spans="1:12" ht="50.7">
      <c r="A64" s="54">
        <v>53</v>
      </c>
      <c r="B64" s="55"/>
      <c r="C64" s="56" t="s">
        <v>71</v>
      </c>
      <c r="D64" s="57" t="s">
        <v>9</v>
      </c>
      <c r="E64" s="59">
        <v>3</v>
      </c>
      <c r="F64" s="58">
        <v>148.94</v>
      </c>
      <c r="G64" s="58">
        <f t="shared" si="3"/>
        <v>446.82</v>
      </c>
      <c r="H64" s="60">
        <v>1.0723</v>
      </c>
      <c r="I64" s="58">
        <f t="shared" si="2"/>
        <v>159.71</v>
      </c>
      <c r="L64" s="61"/>
    </row>
    <row r="65" spans="1:12" ht="25.35">
      <c r="A65" s="54">
        <v>54</v>
      </c>
      <c r="B65" s="55"/>
      <c r="C65" s="56" t="s">
        <v>72</v>
      </c>
      <c r="D65" s="57" t="s">
        <v>9</v>
      </c>
      <c r="E65" s="59">
        <v>35</v>
      </c>
      <c r="F65" s="58">
        <v>164.54</v>
      </c>
      <c r="G65" s="58">
        <f t="shared" si="3"/>
        <v>5758.9</v>
      </c>
      <c r="H65" s="60">
        <v>1.0723</v>
      </c>
      <c r="I65" s="58">
        <f t="shared" si="2"/>
        <v>176.44</v>
      </c>
      <c r="L65" s="61"/>
    </row>
    <row r="66" spans="1:12" ht="25.35">
      <c r="A66" s="54">
        <v>55</v>
      </c>
      <c r="B66" s="55"/>
      <c r="C66" s="56" t="s">
        <v>73</v>
      </c>
      <c r="D66" s="57" t="s">
        <v>17</v>
      </c>
      <c r="E66" s="59">
        <v>6</v>
      </c>
      <c r="F66" s="58">
        <v>236.73</v>
      </c>
      <c r="G66" s="58">
        <f t="shared" si="3"/>
        <v>1420.38</v>
      </c>
      <c r="H66" s="60">
        <v>1.0430999999999999</v>
      </c>
      <c r="I66" s="58">
        <f t="shared" si="2"/>
        <v>246.93</v>
      </c>
      <c r="L66" s="61"/>
    </row>
    <row r="67" spans="1:12" ht="12.7">
      <c r="A67" s="54">
        <v>56</v>
      </c>
      <c r="B67" s="55"/>
      <c r="C67" s="56" t="s">
        <v>74</v>
      </c>
      <c r="D67" s="57" t="s">
        <v>48</v>
      </c>
      <c r="E67" s="59">
        <v>50</v>
      </c>
      <c r="F67" s="58">
        <v>5.56</v>
      </c>
      <c r="G67" s="58">
        <f t="shared" si="3"/>
        <v>278</v>
      </c>
      <c r="H67" s="60">
        <v>1.0430999999999999</v>
      </c>
      <c r="I67" s="58">
        <f t="shared" si="2"/>
        <v>5.8</v>
      </c>
      <c r="L67" s="61"/>
    </row>
    <row r="68" spans="1:12" ht="12.7">
      <c r="A68" s="54">
        <v>57</v>
      </c>
      <c r="B68" s="55"/>
      <c r="C68" s="56" t="s">
        <v>75</v>
      </c>
      <c r="D68" s="57" t="s">
        <v>48</v>
      </c>
      <c r="E68" s="59">
        <v>50</v>
      </c>
      <c r="F68" s="58">
        <v>3.34</v>
      </c>
      <c r="G68" s="58">
        <f t="shared" si="3"/>
        <v>167</v>
      </c>
      <c r="H68" s="60">
        <v>1.0430999999999999</v>
      </c>
      <c r="I68" s="58">
        <f t="shared" si="2"/>
        <v>3.48</v>
      </c>
      <c r="L68" s="61"/>
    </row>
    <row r="69" spans="1:12" ht="50.7">
      <c r="A69" s="54">
        <v>58</v>
      </c>
      <c r="B69" s="55"/>
      <c r="C69" s="56" t="s">
        <v>76</v>
      </c>
      <c r="D69" s="57" t="s">
        <v>26</v>
      </c>
      <c r="E69" s="59">
        <v>200</v>
      </c>
      <c r="F69" s="58">
        <v>9.1199999999999992</v>
      </c>
      <c r="G69" s="58">
        <f t="shared" si="3"/>
        <v>1824</v>
      </c>
      <c r="H69" s="60">
        <v>1.0430999999999999</v>
      </c>
      <c r="I69" s="58">
        <f t="shared" si="2"/>
        <v>9.51</v>
      </c>
      <c r="L69" s="61"/>
    </row>
    <row r="70" spans="1:12" ht="25.35">
      <c r="A70" s="54">
        <v>59</v>
      </c>
      <c r="B70" s="55"/>
      <c r="C70" s="56" t="s">
        <v>77</v>
      </c>
      <c r="D70" s="57" t="s">
        <v>26</v>
      </c>
      <c r="E70" s="59">
        <v>6</v>
      </c>
      <c r="F70" s="58">
        <v>6.26</v>
      </c>
      <c r="G70" s="58">
        <f t="shared" si="3"/>
        <v>37.56</v>
      </c>
      <c r="H70" s="60">
        <v>1.0430999999999999</v>
      </c>
      <c r="I70" s="58">
        <f t="shared" si="2"/>
        <v>6.53</v>
      </c>
      <c r="L70" s="61"/>
    </row>
    <row r="71" spans="1:12" ht="12.7">
      <c r="A71" s="54">
        <v>60</v>
      </c>
      <c r="B71" s="55"/>
      <c r="C71" s="56" t="s">
        <v>78</v>
      </c>
      <c r="D71" s="57" t="s">
        <v>79</v>
      </c>
      <c r="E71" s="59">
        <v>6</v>
      </c>
      <c r="F71" s="58">
        <v>112.11</v>
      </c>
      <c r="G71" s="58">
        <f t="shared" si="3"/>
        <v>672.66</v>
      </c>
      <c r="H71" s="60">
        <v>1.0430999999999999</v>
      </c>
      <c r="I71" s="58">
        <f t="shared" si="2"/>
        <v>116.94</v>
      </c>
      <c r="L71" s="61"/>
    </row>
    <row r="72" spans="1:12" ht="50.7">
      <c r="A72" s="54">
        <v>61</v>
      </c>
      <c r="B72" s="55"/>
      <c r="C72" s="56" t="s">
        <v>80</v>
      </c>
      <c r="D72" s="57" t="s">
        <v>28</v>
      </c>
      <c r="E72" s="59">
        <v>3.5</v>
      </c>
      <c r="F72" s="58">
        <v>2125.0100000000002</v>
      </c>
      <c r="G72" s="58">
        <f t="shared" si="3"/>
        <v>7437.54</v>
      </c>
      <c r="H72" s="60">
        <v>1.0430999999999999</v>
      </c>
      <c r="I72" s="58">
        <f t="shared" si="2"/>
        <v>2216.6</v>
      </c>
      <c r="L72" s="61"/>
    </row>
    <row r="73" spans="1:12" ht="50.7">
      <c r="A73" s="54">
        <v>62</v>
      </c>
      <c r="B73" s="55"/>
      <c r="C73" s="56" t="s">
        <v>81</v>
      </c>
      <c r="D73" s="57" t="s">
        <v>82</v>
      </c>
      <c r="E73" s="59">
        <v>2</v>
      </c>
      <c r="F73" s="58">
        <v>231.41</v>
      </c>
      <c r="G73" s="58">
        <f t="shared" si="3"/>
        <v>462.82</v>
      </c>
      <c r="H73" s="60">
        <v>1.0430999999999999</v>
      </c>
      <c r="I73" s="58">
        <f t="shared" si="2"/>
        <v>241.38</v>
      </c>
      <c r="L73" s="61"/>
    </row>
    <row r="74" spans="1:12" ht="38">
      <c r="A74" s="54">
        <v>63</v>
      </c>
      <c r="B74" s="55"/>
      <c r="C74" s="56" t="s">
        <v>83</v>
      </c>
      <c r="D74" s="57" t="s">
        <v>82</v>
      </c>
      <c r="E74" s="59">
        <v>2</v>
      </c>
      <c r="F74" s="58">
        <v>207.16</v>
      </c>
      <c r="G74" s="58">
        <f t="shared" si="3"/>
        <v>414.32</v>
      </c>
      <c r="H74" s="60">
        <v>1.0430999999999999</v>
      </c>
      <c r="I74" s="58">
        <f t="shared" si="2"/>
        <v>216.09</v>
      </c>
      <c r="L74" s="61"/>
    </row>
    <row r="75" spans="1:12" ht="25.35">
      <c r="A75" s="54">
        <v>64</v>
      </c>
      <c r="B75" s="55"/>
      <c r="C75" s="56" t="s">
        <v>84</v>
      </c>
      <c r="D75" s="57" t="s">
        <v>26</v>
      </c>
      <c r="E75" s="59">
        <v>7</v>
      </c>
      <c r="F75" s="58">
        <v>109.37</v>
      </c>
      <c r="G75" s="58">
        <f t="shared" si="3"/>
        <v>765.59</v>
      </c>
      <c r="H75" s="60">
        <v>1.0430999999999999</v>
      </c>
      <c r="I75" s="58">
        <f t="shared" si="2"/>
        <v>114.08</v>
      </c>
      <c r="L75" s="61"/>
    </row>
    <row r="76" spans="1:12" ht="38">
      <c r="A76" s="54">
        <v>65</v>
      </c>
      <c r="B76" s="55"/>
      <c r="C76" s="56" t="s">
        <v>85</v>
      </c>
      <c r="D76" s="57" t="s">
        <v>28</v>
      </c>
      <c r="E76" s="59">
        <v>9</v>
      </c>
      <c r="F76" s="58">
        <v>1026.6500000000001</v>
      </c>
      <c r="G76" s="58">
        <f t="shared" ref="G76:G101" si="4">ROUND(F76*E76,2)</f>
        <v>9239.85</v>
      </c>
      <c r="H76" s="60">
        <v>1.0430999999999999</v>
      </c>
      <c r="I76" s="58">
        <f t="shared" si="2"/>
        <v>1070.9000000000001</v>
      </c>
      <c r="L76" s="61"/>
    </row>
    <row r="77" spans="1:12" ht="25.35">
      <c r="A77" s="54">
        <v>66</v>
      </c>
      <c r="B77" s="55"/>
      <c r="C77" s="56" t="s">
        <v>86</v>
      </c>
      <c r="D77" s="57" t="s">
        <v>17</v>
      </c>
      <c r="E77" s="59">
        <v>5</v>
      </c>
      <c r="F77" s="58">
        <v>356.58</v>
      </c>
      <c r="G77" s="58">
        <f t="shared" si="4"/>
        <v>1782.9</v>
      </c>
      <c r="H77" s="60">
        <v>1.0430999999999999</v>
      </c>
      <c r="I77" s="58">
        <f t="shared" si="2"/>
        <v>371.95</v>
      </c>
      <c r="L77" s="61"/>
    </row>
    <row r="78" spans="1:12" ht="38">
      <c r="A78" s="54">
        <v>67</v>
      </c>
      <c r="B78" s="55"/>
      <c r="C78" s="56" t="s">
        <v>87</v>
      </c>
      <c r="D78" s="57" t="s">
        <v>31</v>
      </c>
      <c r="E78" s="59">
        <v>1</v>
      </c>
      <c r="F78" s="58">
        <v>1.54</v>
      </c>
      <c r="G78" s="58">
        <f t="shared" si="4"/>
        <v>1.54</v>
      </c>
      <c r="H78" s="60">
        <v>1.0430999999999999</v>
      </c>
      <c r="I78" s="58">
        <f t="shared" si="2"/>
        <v>1.61</v>
      </c>
      <c r="L78" s="61"/>
    </row>
    <row r="79" spans="1:12" ht="50.7">
      <c r="A79" s="54">
        <v>68</v>
      </c>
      <c r="B79" s="55"/>
      <c r="C79" s="56" t="s">
        <v>88</v>
      </c>
      <c r="D79" s="57" t="s">
        <v>17</v>
      </c>
      <c r="E79" s="59">
        <v>2</v>
      </c>
      <c r="F79" s="58">
        <v>585.08000000000004</v>
      </c>
      <c r="G79" s="58">
        <f t="shared" si="4"/>
        <v>1170.1600000000001</v>
      </c>
      <c r="H79" s="60">
        <v>1.0430999999999999</v>
      </c>
      <c r="I79" s="58">
        <f t="shared" si="2"/>
        <v>610.29999999999995</v>
      </c>
      <c r="L79" s="61"/>
    </row>
    <row r="80" spans="1:12" ht="38">
      <c r="A80" s="54">
        <v>69</v>
      </c>
      <c r="B80" s="55"/>
      <c r="C80" s="56" t="s">
        <v>89</v>
      </c>
      <c r="D80" s="57" t="s">
        <v>31</v>
      </c>
      <c r="E80" s="59">
        <v>1</v>
      </c>
      <c r="F80" s="58">
        <v>0.28000000000000003</v>
      </c>
      <c r="G80" s="58">
        <f t="shared" si="4"/>
        <v>0.28000000000000003</v>
      </c>
      <c r="H80" s="60">
        <v>1.0430999999999999</v>
      </c>
      <c r="I80" s="58">
        <f t="shared" si="2"/>
        <v>0.28999999999999998</v>
      </c>
      <c r="L80" s="61"/>
    </row>
    <row r="81" spans="1:12" ht="12.7">
      <c r="A81" s="54">
        <v>70</v>
      </c>
      <c r="B81" s="55"/>
      <c r="C81" s="56" t="s">
        <v>90</v>
      </c>
      <c r="D81" s="57" t="s">
        <v>13</v>
      </c>
      <c r="E81" s="59">
        <v>1.2</v>
      </c>
      <c r="F81" s="58">
        <v>564.99</v>
      </c>
      <c r="G81" s="58">
        <f t="shared" si="4"/>
        <v>677.99</v>
      </c>
      <c r="H81" s="60">
        <v>1.0430999999999999</v>
      </c>
      <c r="I81" s="58">
        <f t="shared" si="2"/>
        <v>589.34</v>
      </c>
      <c r="L81" s="61"/>
    </row>
    <row r="82" spans="1:12" ht="12.7">
      <c r="A82" s="54">
        <v>71</v>
      </c>
      <c r="B82" s="55"/>
      <c r="C82" s="56" t="s">
        <v>91</v>
      </c>
      <c r="D82" s="57" t="s">
        <v>17</v>
      </c>
      <c r="E82" s="59">
        <v>2</v>
      </c>
      <c r="F82" s="58">
        <v>35.72</v>
      </c>
      <c r="G82" s="58">
        <f t="shared" si="4"/>
        <v>71.44</v>
      </c>
      <c r="H82" s="60">
        <v>1.0430999999999999</v>
      </c>
      <c r="I82" s="58">
        <f t="shared" si="2"/>
        <v>37.26</v>
      </c>
      <c r="L82" s="61"/>
    </row>
    <row r="83" spans="1:12" ht="25.35">
      <c r="A83" s="54">
        <v>72</v>
      </c>
      <c r="B83" s="55"/>
      <c r="C83" s="56" t="s">
        <v>92</v>
      </c>
      <c r="D83" s="57" t="s">
        <v>17</v>
      </c>
      <c r="E83" s="59">
        <v>7</v>
      </c>
      <c r="F83" s="58">
        <v>113.16</v>
      </c>
      <c r="G83" s="58">
        <f t="shared" si="4"/>
        <v>792.12</v>
      </c>
      <c r="H83" s="60">
        <v>1.0430999999999999</v>
      </c>
      <c r="I83" s="58">
        <f t="shared" ref="I83:I101" si="5">ROUND(F83*H83,2)</f>
        <v>118.04</v>
      </c>
      <c r="L83" s="61"/>
    </row>
    <row r="84" spans="1:12" ht="25.35">
      <c r="A84" s="54">
        <v>73</v>
      </c>
      <c r="B84" s="55"/>
      <c r="C84" s="56" t="s">
        <v>93</v>
      </c>
      <c r="D84" s="57" t="s">
        <v>53</v>
      </c>
      <c r="E84" s="59">
        <v>3</v>
      </c>
      <c r="F84" s="58">
        <v>98.51</v>
      </c>
      <c r="G84" s="58">
        <f t="shared" si="4"/>
        <v>295.52999999999997</v>
      </c>
      <c r="H84" s="60">
        <v>1.0430999999999999</v>
      </c>
      <c r="I84" s="58">
        <f t="shared" si="5"/>
        <v>102.76</v>
      </c>
      <c r="L84" s="61"/>
    </row>
    <row r="85" spans="1:12" ht="25.35">
      <c r="A85" s="54">
        <v>74</v>
      </c>
      <c r="B85" s="55"/>
      <c r="C85" s="56" t="s">
        <v>94</v>
      </c>
      <c r="D85" s="57" t="s">
        <v>17</v>
      </c>
      <c r="E85" s="59">
        <v>4</v>
      </c>
      <c r="F85" s="58">
        <v>219.89</v>
      </c>
      <c r="G85" s="58">
        <f t="shared" si="4"/>
        <v>879.56</v>
      </c>
      <c r="H85" s="60">
        <v>1.0430999999999999</v>
      </c>
      <c r="I85" s="58">
        <f t="shared" si="5"/>
        <v>229.37</v>
      </c>
      <c r="L85" s="61"/>
    </row>
    <row r="86" spans="1:12" ht="38">
      <c r="A86" s="54">
        <v>75</v>
      </c>
      <c r="B86" s="55"/>
      <c r="C86" s="56" t="s">
        <v>95</v>
      </c>
      <c r="D86" s="57" t="s">
        <v>17</v>
      </c>
      <c r="E86" s="59">
        <v>3</v>
      </c>
      <c r="F86" s="58">
        <v>2011.28</v>
      </c>
      <c r="G86" s="58">
        <f t="shared" si="4"/>
        <v>6033.84</v>
      </c>
      <c r="H86" s="60">
        <v>1.0430999999999999</v>
      </c>
      <c r="I86" s="58">
        <f t="shared" si="5"/>
        <v>2097.9699999999998</v>
      </c>
      <c r="L86" s="61"/>
    </row>
    <row r="87" spans="1:12" ht="38">
      <c r="A87" s="54">
        <v>76</v>
      </c>
      <c r="B87" s="55"/>
      <c r="C87" s="56" t="s">
        <v>96</v>
      </c>
      <c r="D87" s="57" t="s">
        <v>97</v>
      </c>
      <c r="E87" s="59">
        <v>1.2</v>
      </c>
      <c r="F87" s="58">
        <v>296.31</v>
      </c>
      <c r="G87" s="58">
        <f t="shared" si="4"/>
        <v>355.57</v>
      </c>
      <c r="H87" s="60">
        <v>1.0430999999999999</v>
      </c>
      <c r="I87" s="58">
        <f t="shared" si="5"/>
        <v>309.08</v>
      </c>
      <c r="L87" s="61"/>
    </row>
    <row r="88" spans="1:12" ht="38">
      <c r="A88" s="54">
        <v>77</v>
      </c>
      <c r="B88" s="55"/>
      <c r="C88" s="56" t="s">
        <v>98</v>
      </c>
      <c r="D88" s="57" t="s">
        <v>21</v>
      </c>
      <c r="E88" s="59">
        <v>3</v>
      </c>
      <c r="F88" s="58">
        <v>2109.98</v>
      </c>
      <c r="G88" s="58">
        <f t="shared" si="4"/>
        <v>6329.94</v>
      </c>
      <c r="H88" s="60">
        <v>1.0430999999999999</v>
      </c>
      <c r="I88" s="58">
        <f t="shared" si="5"/>
        <v>2200.92</v>
      </c>
      <c r="L88" s="61"/>
    </row>
    <row r="89" spans="1:12" ht="38">
      <c r="A89" s="54">
        <v>78</v>
      </c>
      <c r="B89" s="55"/>
      <c r="C89" s="56" t="s">
        <v>99</v>
      </c>
      <c r="D89" s="57" t="s">
        <v>97</v>
      </c>
      <c r="E89" s="59">
        <v>1.2</v>
      </c>
      <c r="F89" s="58">
        <v>311.7</v>
      </c>
      <c r="G89" s="58">
        <f t="shared" si="4"/>
        <v>374.04</v>
      </c>
      <c r="H89" s="60">
        <v>1.0430999999999999</v>
      </c>
      <c r="I89" s="58">
        <f t="shared" si="5"/>
        <v>325.13</v>
      </c>
      <c r="L89" s="61"/>
    </row>
    <row r="90" spans="1:12" ht="38">
      <c r="A90" s="54">
        <v>79</v>
      </c>
      <c r="B90" s="55"/>
      <c r="C90" s="56" t="s">
        <v>100</v>
      </c>
      <c r="D90" s="57" t="s">
        <v>17</v>
      </c>
      <c r="E90" s="59">
        <v>1.1000000000000001</v>
      </c>
      <c r="F90" s="58">
        <v>1667.42</v>
      </c>
      <c r="G90" s="58">
        <f t="shared" si="4"/>
        <v>1834.16</v>
      </c>
      <c r="H90" s="60">
        <v>1.0430999999999999</v>
      </c>
      <c r="I90" s="58">
        <f t="shared" si="5"/>
        <v>1739.29</v>
      </c>
      <c r="L90" s="61"/>
    </row>
    <row r="91" spans="1:12" ht="38">
      <c r="A91" s="54">
        <v>80</v>
      </c>
      <c r="B91" s="55"/>
      <c r="C91" s="56" t="s">
        <v>101</v>
      </c>
      <c r="D91" s="57" t="s">
        <v>17</v>
      </c>
      <c r="E91" s="59">
        <v>1.1000000000000001</v>
      </c>
      <c r="F91" s="58">
        <v>1502.89</v>
      </c>
      <c r="G91" s="58">
        <f t="shared" si="4"/>
        <v>1653.18</v>
      </c>
      <c r="H91" s="60">
        <v>1.0430999999999999</v>
      </c>
      <c r="I91" s="58">
        <f t="shared" si="5"/>
        <v>1567.66</v>
      </c>
      <c r="L91" s="61"/>
    </row>
    <row r="92" spans="1:12" ht="38">
      <c r="A92" s="54">
        <v>81</v>
      </c>
      <c r="B92" s="55"/>
      <c r="C92" s="56" t="s">
        <v>102</v>
      </c>
      <c r="D92" s="57" t="s">
        <v>17</v>
      </c>
      <c r="E92" s="59">
        <v>1.1000000000000001</v>
      </c>
      <c r="F92" s="58">
        <v>1511.56</v>
      </c>
      <c r="G92" s="58">
        <f t="shared" si="4"/>
        <v>1662.72</v>
      </c>
      <c r="H92" s="60">
        <v>1.0430999999999999</v>
      </c>
      <c r="I92" s="58">
        <f t="shared" si="5"/>
        <v>1576.71</v>
      </c>
      <c r="L92" s="61"/>
    </row>
    <row r="93" spans="1:12" ht="38">
      <c r="A93" s="54">
        <v>82</v>
      </c>
      <c r="B93" s="55"/>
      <c r="C93" s="56" t="s">
        <v>103</v>
      </c>
      <c r="D93" s="57" t="s">
        <v>17</v>
      </c>
      <c r="E93" s="59">
        <v>4</v>
      </c>
      <c r="F93" s="58">
        <v>537.30999999999995</v>
      </c>
      <c r="G93" s="58">
        <f t="shared" si="4"/>
        <v>2149.2399999999998</v>
      </c>
      <c r="H93" s="60">
        <v>1.0430999999999999</v>
      </c>
      <c r="I93" s="58">
        <f t="shared" si="5"/>
        <v>560.47</v>
      </c>
      <c r="L93" s="61"/>
    </row>
    <row r="94" spans="1:12" ht="25.35">
      <c r="A94" s="54">
        <v>83</v>
      </c>
      <c r="B94" s="55"/>
      <c r="C94" s="56" t="s">
        <v>104</v>
      </c>
      <c r="D94" s="57" t="s">
        <v>17</v>
      </c>
      <c r="E94" s="59">
        <v>1.8</v>
      </c>
      <c r="F94" s="58">
        <v>82.34</v>
      </c>
      <c r="G94" s="58">
        <f t="shared" si="4"/>
        <v>148.21</v>
      </c>
      <c r="H94" s="60">
        <v>1.0430999999999999</v>
      </c>
      <c r="I94" s="58">
        <f t="shared" si="5"/>
        <v>85.89</v>
      </c>
      <c r="L94" s="61"/>
    </row>
    <row r="95" spans="1:12" ht="25.35">
      <c r="A95" s="54">
        <v>84</v>
      </c>
      <c r="B95" s="55"/>
      <c r="C95" s="56" t="s">
        <v>105</v>
      </c>
      <c r="D95" s="57" t="s">
        <v>9</v>
      </c>
      <c r="E95" s="59">
        <v>20</v>
      </c>
      <c r="F95" s="58">
        <v>27.09</v>
      </c>
      <c r="G95" s="58">
        <f t="shared" si="4"/>
        <v>541.79999999999995</v>
      </c>
      <c r="H95" s="60">
        <v>1.0723</v>
      </c>
      <c r="I95" s="58">
        <f t="shared" si="5"/>
        <v>29.05</v>
      </c>
      <c r="L95" s="61"/>
    </row>
    <row r="96" spans="1:12" ht="25.35">
      <c r="A96" s="54">
        <v>85</v>
      </c>
      <c r="B96" s="55"/>
      <c r="C96" s="56" t="s">
        <v>106</v>
      </c>
      <c r="D96" s="57" t="s">
        <v>9</v>
      </c>
      <c r="E96" s="59">
        <v>10</v>
      </c>
      <c r="F96" s="58">
        <v>26.87</v>
      </c>
      <c r="G96" s="58">
        <f t="shared" si="4"/>
        <v>268.7</v>
      </c>
      <c r="H96" s="60">
        <v>1.0430999999999999</v>
      </c>
      <c r="I96" s="58">
        <f t="shared" si="5"/>
        <v>28.03</v>
      </c>
      <c r="L96" s="61"/>
    </row>
    <row r="97" spans="1:12" ht="25.35">
      <c r="A97" s="54">
        <v>86</v>
      </c>
      <c r="B97" s="55"/>
      <c r="C97" s="56" t="s">
        <v>107</v>
      </c>
      <c r="D97" s="57" t="s">
        <v>9</v>
      </c>
      <c r="E97" s="59">
        <v>20</v>
      </c>
      <c r="F97" s="58">
        <v>21.8</v>
      </c>
      <c r="G97" s="58">
        <f t="shared" si="4"/>
        <v>436</v>
      </c>
      <c r="H97" s="60">
        <v>1.0430999999999999</v>
      </c>
      <c r="I97" s="58">
        <f t="shared" si="5"/>
        <v>22.74</v>
      </c>
      <c r="L97" s="61"/>
    </row>
    <row r="98" spans="1:12" ht="25.35">
      <c r="A98" s="54">
        <v>87</v>
      </c>
      <c r="B98" s="55"/>
      <c r="C98" s="56" t="s">
        <v>108</v>
      </c>
      <c r="D98" s="57" t="s">
        <v>109</v>
      </c>
      <c r="E98" s="59">
        <v>0.3</v>
      </c>
      <c r="F98" s="58">
        <v>2517.29</v>
      </c>
      <c r="G98" s="58">
        <f t="shared" si="4"/>
        <v>755.19</v>
      </c>
      <c r="H98" s="60">
        <v>1.0430999999999999</v>
      </c>
      <c r="I98" s="58">
        <f t="shared" si="5"/>
        <v>2625.79</v>
      </c>
      <c r="L98" s="61"/>
    </row>
    <row r="99" spans="1:12" ht="38">
      <c r="A99" s="54">
        <v>88</v>
      </c>
      <c r="B99" s="55"/>
      <c r="C99" s="56" t="s">
        <v>110</v>
      </c>
      <c r="D99" s="57" t="s">
        <v>48</v>
      </c>
      <c r="E99" s="59">
        <v>20</v>
      </c>
      <c r="F99" s="58">
        <v>193.01</v>
      </c>
      <c r="G99" s="58">
        <f t="shared" si="4"/>
        <v>3860.2</v>
      </c>
      <c r="H99" s="60">
        <v>1.0430999999999999</v>
      </c>
      <c r="I99" s="58">
        <f t="shared" si="5"/>
        <v>201.33</v>
      </c>
      <c r="L99" s="61"/>
    </row>
    <row r="100" spans="1:12" ht="25.35">
      <c r="A100" s="54">
        <v>89</v>
      </c>
      <c r="B100" s="55"/>
      <c r="C100" s="56" t="s">
        <v>111</v>
      </c>
      <c r="D100" s="57" t="s">
        <v>48</v>
      </c>
      <c r="E100" s="59">
        <v>9</v>
      </c>
      <c r="F100" s="58">
        <v>157.05000000000001</v>
      </c>
      <c r="G100" s="58">
        <f t="shared" si="4"/>
        <v>1413.45</v>
      </c>
      <c r="H100" s="60">
        <v>1.0430999999999999</v>
      </c>
      <c r="I100" s="58">
        <f t="shared" si="5"/>
        <v>163.82</v>
      </c>
      <c r="L100" s="61"/>
    </row>
    <row r="101" spans="1:12" ht="25.35">
      <c r="A101" s="54">
        <v>90</v>
      </c>
      <c r="B101" s="55"/>
      <c r="C101" s="56" t="s">
        <v>112</v>
      </c>
      <c r="D101" s="57" t="s">
        <v>9</v>
      </c>
      <c r="E101" s="59">
        <v>20</v>
      </c>
      <c r="F101" s="58">
        <v>15.74</v>
      </c>
      <c r="G101" s="58">
        <f t="shared" si="4"/>
        <v>314.8</v>
      </c>
      <c r="H101" s="60">
        <v>1.0430999999999999</v>
      </c>
      <c r="I101" s="58">
        <f t="shared" si="5"/>
        <v>16.420000000000002</v>
      </c>
      <c r="L101" s="61"/>
    </row>
    <row r="102" spans="1:12">
      <c r="A102" s="43"/>
      <c r="B102" s="46"/>
      <c r="C102" s="1"/>
      <c r="D102" s="47"/>
      <c r="E102" s="4"/>
      <c r="F102" s="31"/>
      <c r="G102" s="48"/>
      <c r="L102" s="61"/>
    </row>
    <row r="103" spans="1:12">
      <c r="A103" s="1"/>
      <c r="B103" s="5"/>
      <c r="C103" s="3"/>
      <c r="D103" s="6"/>
      <c r="E103" s="4"/>
      <c r="F103" s="32"/>
      <c r="G103" s="2"/>
    </row>
    <row r="104" spans="1:12">
      <c r="A104" s="1"/>
      <c r="B104" s="36"/>
      <c r="C104" s="37"/>
      <c r="D104" s="38"/>
      <c r="E104" s="39"/>
      <c r="F104" s="40"/>
      <c r="G104" s="2"/>
    </row>
    <row r="105" spans="1:12">
      <c r="A105" s="1"/>
      <c r="B105" s="7"/>
      <c r="C105" s="43"/>
      <c r="D105" s="1"/>
      <c r="E105" s="1"/>
      <c r="F105" s="31"/>
      <c r="G105" s="1"/>
    </row>
    <row r="106" spans="1:12">
      <c r="A106" s="1"/>
      <c r="B106" s="1"/>
      <c r="C106" s="1"/>
      <c r="D106" s="1"/>
      <c r="E106" s="1"/>
      <c r="F106" s="31"/>
      <c r="G106" s="1"/>
    </row>
  </sheetData>
  <mergeCells count="13">
    <mergeCell ref="H3:I3"/>
    <mergeCell ref="A9:A10"/>
    <mergeCell ref="B9:B10"/>
    <mergeCell ref="C9:C10"/>
    <mergeCell ref="D9:D10"/>
    <mergeCell ref="E9:E10"/>
    <mergeCell ref="C5:G5"/>
    <mergeCell ref="C6:E6"/>
    <mergeCell ref="C7:E7"/>
    <mergeCell ref="H9:H10"/>
    <mergeCell ref="I9:I10"/>
    <mergeCell ref="F9:F10"/>
    <mergeCell ref="G9:G10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Roman"&amp;10&amp;BAB "Kelių priežiūra"&amp;C&amp;L&amp;"Times New Roman"&amp;10&amp;BAB "Kelių priežiūra"&amp;C&amp;"Times New Roman"&amp;11&amp;B</oddHeader>
    <oddFooter>&amp;R&amp;R&amp;"Times New Roman"&amp;F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SAMAT</vt:lpstr>
      <vt:lpstr>M_P1</vt:lpstr>
      <vt:lpstr>SAMAT!Print_Area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Violeta Ambrazevičienė</cp:lastModifiedBy>
  <cp:lastPrinted>2009-05-19T09:04:09Z</cp:lastPrinted>
  <dcterms:created xsi:type="dcterms:W3CDTF">2009-04-14T06:40:12Z</dcterms:created>
  <dcterms:modified xsi:type="dcterms:W3CDTF">2022-10-18T11:13:43Z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