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stina.satike\Desktop\Sutartys viesinimui\"/>
    </mc:Choice>
  </mc:AlternateContent>
  <xr:revisionPtr revIDLastSave="0" documentId="8_{CA7EE8C4-FD9D-479E-8366-F2B23E9CCFD3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Sheet1" sheetId="1" r:id="rId1"/>
  </sheets>
  <definedNames>
    <definedName name="_Hlk38645937" localSheetId="0">Sheet1!$O$18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3" i="1" l="1"/>
  <c r="E22" i="1"/>
  <c r="F19" i="1"/>
  <c r="E19" i="1"/>
  <c r="F18" i="1"/>
  <c r="E18" i="1"/>
  <c r="E17" i="1"/>
  <c r="F17" i="1" s="1"/>
  <c r="E16" i="1"/>
  <c r="F16" i="1" s="1"/>
  <c r="E15" i="1"/>
  <c r="F15" i="1" s="1"/>
  <c r="F14" i="1"/>
  <c r="E14" i="1"/>
  <c r="E13" i="1"/>
  <c r="F13" i="1" s="1"/>
  <c r="E12" i="1"/>
  <c r="F12" i="1" s="1"/>
  <c r="E11" i="1"/>
  <c r="F11" i="1" s="1"/>
  <c r="F8" i="1"/>
  <c r="E8" i="1"/>
  <c r="E7" i="1"/>
  <c r="F7" i="1" s="1"/>
  <c r="E6" i="1"/>
  <c r="F6" i="1" s="1"/>
  <c r="E5" i="1"/>
  <c r="F5" i="1" s="1"/>
  <c r="F20" i="1" s="1"/>
  <c r="F4" i="1"/>
  <c r="E4" i="1"/>
</calcChain>
</file>

<file path=xl/sharedStrings.xml><?xml version="1.0" encoding="utf-8"?>
<sst xmlns="http://schemas.openxmlformats.org/spreadsheetml/2006/main" count="53" uniqueCount="50">
  <si>
    <t>Pasiūlymo B dalies forma)
PASIŪLYMAS
DĖL PARODŲ ORGANIZAVIMO IR APTARNAVIMO PASLAUGŲ
PIRKIMO II OBJEKTO DALIS
B DALIS. PASIŪLYMO KAINA
Tiekėjo pavadinimas UAB EKSPOBALTA</t>
  </si>
  <si>
    <t>Eil. Nr.</t>
  </si>
  <si>
    <t>Pirkimo objektas</t>
  </si>
  <si>
    <t>Preliminarus darbo valandų (60 min.) skaičius*</t>
  </si>
  <si>
    <t>1 valandos (60 min.) specialisto įkainis, Eur be PVM</t>
  </si>
  <si>
    <t>1 valandos (60 min.) specialisto įkainis, Eur su PVM</t>
  </si>
  <si>
    <t>Suma Eur su PVM</t>
  </si>
  <si>
    <t>6=3*5</t>
  </si>
  <si>
    <t>1.1</t>
  </si>
  <si>
    <r>
      <rPr>
        <sz val="11"/>
        <color rgb="FF000000"/>
        <rFont val="Times New Roman"/>
        <family val="1"/>
        <charset val="1"/>
      </rPr>
      <t xml:space="preserve">WTM 2023 stendo koncepcijos sukūrimas (pagal PO pasiūlytą temą) ir suderinimas su PO </t>
    </r>
    <r>
      <rPr>
        <sz val="11"/>
        <rFont val="Times New Roman"/>
        <family val="1"/>
        <charset val="1"/>
      </rPr>
      <t>(pagal Techninės specifikacijos (toliau - TS) punktą 2.6.1.)</t>
    </r>
  </si>
  <si>
    <t>1.2</t>
  </si>
  <si>
    <t>WTM 2023 stendo vizualinio projekto su numatytais dizaino sprendimais ir baldais sukūrimas ir suderinimas su PO (pagal TS punktą 2.6.1.)</t>
  </si>
  <si>
    <t>1.3</t>
  </si>
  <si>
    <t>WTM 2023 stendo brėžinio su matmenimis parengimas (stendo plotas – 42 kv.m) ir suderinimas su PO (pagal TS punktą 2.6.1.)</t>
  </si>
  <si>
    <t>1.4</t>
  </si>
  <si>
    <t>WTM 2023 stendo aktyvacijos-įveiklinimo sukūrimas ir suderinimas su PO (pagal TS punktą 2.10.1.)</t>
  </si>
  <si>
    <t>1.5</t>
  </si>
  <si>
    <t>Suvenyrų, skirtų dalinimui WTM 2023 stende, sukūrimas ir suderinimas su PO (pagal TS punktą 2.10.4.)</t>
  </si>
  <si>
    <t>Paslaugos apimtis, vnt.**</t>
  </si>
  <si>
    <t>Paslaugos kaina, Eur be PVM</t>
  </si>
  <si>
    <t>Paslaugos kaina, Eur su PVM</t>
  </si>
  <si>
    <t>Suma, Eur su PVM</t>
  </si>
  <si>
    <t>1.6</t>
  </si>
  <si>
    <t>WTM 2023 stendo ploto rezervacijos perėmimas ir apmokėjimas (PO preliminariai rezervuoto WTM 2023 ploto kaina - 35 000 Eur su PVM) (pagal TS punktą 2.4.)</t>
  </si>
  <si>
    <t>1.7</t>
  </si>
  <si>
    <t>WTM 2023 stendo įrengimas ir apipavidalinimas (pagal TS punktą 2.7.)</t>
  </si>
  <si>
    <t>1.8</t>
  </si>
  <si>
    <t>WTM 2023 stendo aktyvacijos-įveiklinimo įgyvendinimas parodos metu (pagal TS punktą 2.10.1.)</t>
  </si>
  <si>
    <t>1.9</t>
  </si>
  <si>
    <t>WTM 2023 stendo ir visų, su dalyvavimu parodoje susijusių, priemonių gamyba ir logistika (pagal TS punktą 2.8.)</t>
  </si>
  <si>
    <t>1.10</t>
  </si>
  <si>
    <t>WTM 2023 stendo priežiūra ir aptarnavimas parodos metu (pagal TS punktą 2.9.)</t>
  </si>
  <si>
    <t>1.11</t>
  </si>
  <si>
    <t>WTM 2023 stendo dalyvio registracija ir komunikacija (pagal TS punktą 2.5.)</t>
  </si>
  <si>
    <t>1.12</t>
  </si>
  <si>
    <t>Stendo dalyvių įtraukimas į parodos katalogą, informacijos ir leidimų į parodą bei jos renginius administravimas (pagal TS punktą 2.13.)</t>
  </si>
  <si>
    <t>1.13</t>
  </si>
  <si>
    <t>WTM 2023 parodo stendui naudojamų leidinių ir kitų reikalingų daiktų transportavimas bei paruošimas darbui stende - ne daugiau kaip 150 kg (pagal TS punktą 2.14.)</t>
  </si>
  <si>
    <t>1.14</t>
  </si>
  <si>
    <t>Ataskaitos po WTM 2023 parodos parengimas (pagal TS punktą 2.16.)</t>
  </si>
  <si>
    <t xml:space="preserve">Parodos pasiūlymo kaina 		</t>
  </si>
  <si>
    <t>Viso:</t>
  </si>
  <si>
    <t>Aptarnavimo mokestis visai sutarties apimčiai***</t>
  </si>
  <si>
    <t>Eur be PVM</t>
  </si>
  <si>
    <t>PVM</t>
  </si>
  <si>
    <t>Eur su PVM</t>
  </si>
  <si>
    <t xml:space="preserve">*Valandų skaičius pateikiamas preliminariai ir yra skirtas tik pasiūlymų vertinimui. Preliminaraus valandų skaičiaus pasiūlymo formoje prašome nekeisti. </t>
  </si>
  <si>
    <t xml:space="preserve">**Vienetų skaičius pateikiamas preliminariai ir yra skirtas tik pasiūlymų vertinimui. Preliminaraus vienetų skaičiaus pasiūlymo formoje prašome nekeisti. </t>
  </si>
  <si>
    <r>
      <rPr>
        <sz val="11"/>
        <color rgb="FF000000"/>
        <rFont val="Times New Roman"/>
        <family val="1"/>
        <charset val="1"/>
      </rPr>
      <t xml:space="preserve">***Pateikiamas eurais ir </t>
    </r>
    <r>
      <rPr>
        <b/>
        <sz val="11"/>
        <color rgb="FF000000"/>
        <rFont val="Times New Roman"/>
        <family val="1"/>
        <charset val="1"/>
      </rPr>
      <t>negali būti nurodoma nulis eurų</t>
    </r>
    <r>
      <rPr>
        <sz val="11"/>
        <color rgb="FF000000"/>
        <rFont val="Times New Roman"/>
        <family val="1"/>
        <charset val="1"/>
      </rPr>
      <t xml:space="preserve">. Aptarnavimo mokestis įeina į Techninėje specifikacijoje nurodytą maksimalios sutarties vertės sumą. </t>
    </r>
    <r>
      <rPr>
        <sz val="11"/>
        <color rgb="FFFF0000"/>
        <rFont val="Times New Roman"/>
        <family val="1"/>
        <charset val="1"/>
      </rPr>
      <t>(</t>
    </r>
    <r>
      <rPr>
        <b/>
        <sz val="11"/>
        <color rgb="FFFF0000"/>
        <rFont val="Times New Roman"/>
        <family val="1"/>
        <charset val="1"/>
      </rPr>
      <t>Aptarnavimo mokestis taikomas</t>
    </r>
    <r>
      <rPr>
        <sz val="11"/>
        <color rgb="FF000000"/>
        <rFont val="Times New Roman"/>
        <family val="1"/>
        <charset val="1"/>
      </rPr>
      <t xml:space="preserve"> </t>
    </r>
    <r>
      <rPr>
        <sz val="11"/>
        <color rgb="FFFF0000"/>
        <rFont val="Times New Roman"/>
        <family val="1"/>
        <charset val="1"/>
      </rPr>
      <t xml:space="preserve">ne WTM parodai, pateikiamam užduotyje, bet </t>
    </r>
    <r>
      <rPr>
        <b/>
        <sz val="11"/>
        <color rgb="FFFF0000"/>
        <rFont val="Times New Roman"/>
        <family val="1"/>
        <charset val="1"/>
      </rPr>
      <t>visoms sutarties galiojimo metu teikiamoms paslaugoms, remiantis maksimalia sutarties suma, kai aptarnavimo mokestis įeina į tą sumą</t>
    </r>
    <r>
      <rPr>
        <sz val="11"/>
        <color rgb="FFFF0000"/>
        <rFont val="Times New Roman"/>
        <family val="1"/>
        <charset val="1"/>
      </rPr>
      <t>).</t>
    </r>
  </si>
  <si>
    <t>Pastaba: Tiekėjo pasiūlymas atmetamas, jei bus pakeistas Prelimenarus skaičius arba bus norodytas 0,00 įkainis.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</si>
</sst>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86"/>
    </font>
    <font>
      <b/>
      <sz val="11"/>
      <color rgb="FF000000"/>
      <name val="Times New Roman"/>
      <family val="1"/>
      <charset val="1"/>
    </font>
    <font>
      <b/>
      <sz val="11"/>
      <color rgb="FF000000"/>
      <name val="Calibri"/>
      <family val="2"/>
      <charset val="186"/>
    </font>
    <font>
      <sz val="11"/>
      <color rgb="FF000000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color rgb="FF000000"/>
      <name val="Times New Roman"/>
      <family val="1"/>
      <charset val="186"/>
    </font>
    <font>
      <sz val="11"/>
      <color rgb="FF000000"/>
      <name val="Calibri"/>
      <family val="2"/>
      <charset val="1"/>
    </font>
    <font>
      <sz val="11"/>
      <color rgb="FFFF0000"/>
      <name val="Times New Roman"/>
      <family val="1"/>
      <charset val="1"/>
    </font>
    <font>
      <b/>
      <sz val="11"/>
      <color rgb="FFFF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 applyAlignment="1">
      <alignment horizontal="left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19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3" fillId="2" borderId="8" xfId="0" applyFont="1" applyFill="1" applyBorder="1" applyAlignment="1">
      <alignment horizontal="left" vertical="top" wrapText="1"/>
    </xf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4" fontId="3" fillId="0" borderId="10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left" vertical="top" wrapText="1"/>
    </xf>
    <xf numFmtId="0" fontId="3" fillId="0" borderId="7" xfId="0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11" xfId="0" applyNumberFormat="1" applyFont="1" applyBorder="1" applyAlignment="1">
      <alignment horizontal="center"/>
    </xf>
    <xf numFmtId="4" fontId="3" fillId="0" borderId="12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wrapText="1"/>
    </xf>
    <xf numFmtId="0" fontId="0" fillId="0" borderId="13" xfId="0" applyBorder="1" applyAlignment="1">
      <alignment horizontal="center"/>
    </xf>
    <xf numFmtId="0" fontId="3" fillId="0" borderId="13" xfId="0" applyFont="1" applyBorder="1" applyAlignment="1">
      <alignment horizontal="left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top" wrapText="1"/>
    </xf>
    <xf numFmtId="4" fontId="3" fillId="0" borderId="7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/>
    </xf>
    <xf numFmtId="0" fontId="4" fillId="0" borderId="7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/>
    </xf>
    <xf numFmtId="0" fontId="3" fillId="0" borderId="17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center"/>
    </xf>
    <xf numFmtId="4" fontId="3" fillId="0" borderId="17" xfId="0" applyNumberFormat="1" applyFont="1" applyBorder="1" applyAlignment="1">
      <alignment horizontal="center"/>
    </xf>
    <xf numFmtId="4" fontId="3" fillId="0" borderId="18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4" fontId="1" fillId="0" borderId="20" xfId="0" applyNumberFormat="1" applyFont="1" applyBorder="1" applyAlignment="1">
      <alignment horizontal="center"/>
    </xf>
    <xf numFmtId="0" fontId="6" fillId="0" borderId="0" xfId="0" applyFont="1"/>
    <xf numFmtId="0" fontId="1" fillId="0" borderId="0" xfId="0" applyFont="1" applyAlignment="1">
      <alignment horizontal="center" vertical="top" wrapText="1"/>
    </xf>
    <xf numFmtId="4" fontId="1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tabSelected="1" topLeftCell="B1" zoomScale="110" zoomScaleNormal="110" workbookViewId="0">
      <selection sqref="A1:F1"/>
    </sheetView>
  </sheetViews>
  <sheetFormatPr defaultColWidth="8.7265625" defaultRowHeight="14.5" x14ac:dyDescent="0.35"/>
  <cols>
    <col min="1" max="1" width="5.1796875" style="8" customWidth="1"/>
    <col min="2" max="2" width="55.81640625" style="8" customWidth="1"/>
    <col min="3" max="3" width="13.1796875" style="8" customWidth="1"/>
    <col min="4" max="5" width="15.54296875" style="8" customWidth="1"/>
    <col min="6" max="6" width="16.08984375" style="8" customWidth="1"/>
  </cols>
  <sheetData>
    <row r="1" spans="1:6" ht="147" customHeight="1" x14ac:dyDescent="0.35">
      <c r="A1" s="7" t="s">
        <v>0</v>
      </c>
      <c r="B1" s="7"/>
      <c r="C1" s="7"/>
      <c r="D1" s="7"/>
      <c r="E1" s="7"/>
      <c r="F1" s="7"/>
    </row>
    <row r="2" spans="1:6" s="12" customFormat="1" ht="58.5" customHeight="1" x14ac:dyDescent="0.35">
      <c r="A2" s="10" t="s">
        <v>1</v>
      </c>
      <c r="B2" s="9" t="s">
        <v>2</v>
      </c>
      <c r="C2" s="11" t="s">
        <v>3</v>
      </c>
      <c r="D2" s="11" t="s">
        <v>4</v>
      </c>
      <c r="E2" s="11" t="s">
        <v>5</v>
      </c>
      <c r="F2" s="11" t="s">
        <v>6</v>
      </c>
    </row>
    <row r="3" spans="1:6" s="8" customFormat="1" x14ac:dyDescent="0.35">
      <c r="A3" s="13">
        <v>1</v>
      </c>
      <c r="B3" s="14">
        <v>2</v>
      </c>
      <c r="C3" s="14">
        <v>3</v>
      </c>
      <c r="D3" s="15">
        <v>4</v>
      </c>
      <c r="E3" s="14">
        <v>5</v>
      </c>
      <c r="F3" s="16" t="s">
        <v>7</v>
      </c>
    </row>
    <row r="4" spans="1:6" ht="45" customHeight="1" x14ac:dyDescent="0.35">
      <c r="A4" s="17" t="s">
        <v>8</v>
      </c>
      <c r="B4" s="18" t="s">
        <v>9</v>
      </c>
      <c r="C4" s="19">
        <v>25</v>
      </c>
      <c r="D4" s="20">
        <v>25</v>
      </c>
      <c r="E4" s="21">
        <f>D4*1.21</f>
        <v>30.25</v>
      </c>
      <c r="F4" s="22">
        <f>C4*E4</f>
        <v>756.25</v>
      </c>
    </row>
    <row r="5" spans="1:6" ht="42" x14ac:dyDescent="0.35">
      <c r="A5" s="17" t="s">
        <v>10</v>
      </c>
      <c r="B5" s="23" t="s">
        <v>11</v>
      </c>
      <c r="C5" s="24">
        <v>20</v>
      </c>
      <c r="D5" s="25">
        <v>15</v>
      </c>
      <c r="E5" s="26">
        <f>D5*1.21</f>
        <v>18.149999999999999</v>
      </c>
      <c r="F5" s="27">
        <f>C5*E5</f>
        <v>363</v>
      </c>
    </row>
    <row r="6" spans="1:6" ht="32.25" customHeight="1" x14ac:dyDescent="0.35">
      <c r="A6" s="17" t="s">
        <v>12</v>
      </c>
      <c r="B6" s="23" t="s">
        <v>13</v>
      </c>
      <c r="C6" s="24">
        <v>4</v>
      </c>
      <c r="D6" s="25">
        <v>15</v>
      </c>
      <c r="E6" s="26">
        <f>D6*1.21</f>
        <v>18.149999999999999</v>
      </c>
      <c r="F6" s="27">
        <f>C6*E6</f>
        <v>72.599999999999994</v>
      </c>
    </row>
    <row r="7" spans="1:6" ht="28.5" x14ac:dyDescent="0.35">
      <c r="A7" s="17" t="s">
        <v>14</v>
      </c>
      <c r="B7" s="28" t="s">
        <v>15</v>
      </c>
      <c r="C7" s="24">
        <v>15</v>
      </c>
      <c r="D7" s="25">
        <v>25</v>
      </c>
      <c r="E7" s="26">
        <f>D7*1.21</f>
        <v>30.25</v>
      </c>
      <c r="F7" s="27">
        <f>C7*E7</f>
        <v>453.75</v>
      </c>
    </row>
    <row r="8" spans="1:6" ht="30.75" customHeight="1" x14ac:dyDescent="0.35">
      <c r="A8" s="29" t="s">
        <v>16</v>
      </c>
      <c r="B8" s="30" t="s">
        <v>17</v>
      </c>
      <c r="C8" s="24">
        <v>20</v>
      </c>
      <c r="D8" s="25">
        <v>15</v>
      </c>
      <c r="E8" s="26">
        <f>D8*1.21</f>
        <v>18.149999999999999</v>
      </c>
      <c r="F8" s="27">
        <f>C8*E8</f>
        <v>363</v>
      </c>
    </row>
    <row r="9" spans="1:6" s="8" customFormat="1" ht="42" x14ac:dyDescent="0.35">
      <c r="A9" s="10" t="s">
        <v>1</v>
      </c>
      <c r="B9" s="9" t="s">
        <v>2</v>
      </c>
      <c r="C9" s="31" t="s">
        <v>18</v>
      </c>
      <c r="D9" s="31" t="s">
        <v>19</v>
      </c>
      <c r="E9" s="31" t="s">
        <v>20</v>
      </c>
      <c r="F9" s="31" t="s">
        <v>21</v>
      </c>
    </row>
    <row r="10" spans="1:6" s="8" customFormat="1" x14ac:dyDescent="0.35">
      <c r="A10" s="32">
        <v>1</v>
      </c>
      <c r="B10" s="32">
        <v>2</v>
      </c>
      <c r="C10" s="33">
        <v>3</v>
      </c>
      <c r="D10" s="34">
        <v>4</v>
      </c>
      <c r="E10" s="33">
        <v>5</v>
      </c>
      <c r="F10" s="34" t="s">
        <v>7</v>
      </c>
    </row>
    <row r="11" spans="1:6" ht="45.75" customHeight="1" x14ac:dyDescent="0.35">
      <c r="A11" s="17" t="s">
        <v>22</v>
      </c>
      <c r="B11" s="35" t="s">
        <v>23</v>
      </c>
      <c r="C11" s="24">
        <v>1</v>
      </c>
      <c r="D11" s="36">
        <v>28925.62</v>
      </c>
      <c r="E11" s="37">
        <f t="shared" ref="E11:E19" si="0">D11*1.21</f>
        <v>35000.000199999995</v>
      </c>
      <c r="F11" s="27">
        <f t="shared" ref="F11:F19" si="1">C11*E11</f>
        <v>35000.000199999995</v>
      </c>
    </row>
    <row r="12" spans="1:6" ht="28.5" x14ac:dyDescent="0.35">
      <c r="A12" s="17" t="s">
        <v>24</v>
      </c>
      <c r="B12" s="28" t="s">
        <v>25</v>
      </c>
      <c r="C12" s="24">
        <v>1</v>
      </c>
      <c r="D12" s="36">
        <v>8595.4</v>
      </c>
      <c r="E12" s="37">
        <f t="shared" si="0"/>
        <v>10400.433999999999</v>
      </c>
      <c r="F12" s="27">
        <f t="shared" si="1"/>
        <v>10400.433999999999</v>
      </c>
    </row>
    <row r="13" spans="1:6" ht="27.75" customHeight="1" x14ac:dyDescent="0.35">
      <c r="A13" s="17" t="s">
        <v>26</v>
      </c>
      <c r="B13" s="28" t="s">
        <v>27</v>
      </c>
      <c r="C13" s="24">
        <v>1</v>
      </c>
      <c r="D13" s="36">
        <v>4945.45</v>
      </c>
      <c r="E13" s="37">
        <f t="shared" si="0"/>
        <v>5983.9944999999998</v>
      </c>
      <c r="F13" s="27">
        <f t="shared" si="1"/>
        <v>5983.9944999999998</v>
      </c>
    </row>
    <row r="14" spans="1:6" ht="28.5" x14ac:dyDescent="0.35">
      <c r="A14" s="17" t="s">
        <v>28</v>
      </c>
      <c r="B14" s="28" t="s">
        <v>29</v>
      </c>
      <c r="C14" s="24">
        <v>1</v>
      </c>
      <c r="D14" s="36">
        <v>18394.3</v>
      </c>
      <c r="E14" s="37">
        <f t="shared" si="0"/>
        <v>22257.102999999999</v>
      </c>
      <c r="F14" s="27">
        <f t="shared" si="1"/>
        <v>22257.102999999999</v>
      </c>
    </row>
    <row r="15" spans="1:6" ht="28.5" x14ac:dyDescent="0.35">
      <c r="A15" s="17" t="s">
        <v>30</v>
      </c>
      <c r="B15" s="28" t="s">
        <v>31</v>
      </c>
      <c r="C15" s="24">
        <v>1</v>
      </c>
      <c r="D15" s="36">
        <v>1132.5</v>
      </c>
      <c r="E15" s="37">
        <f t="shared" si="0"/>
        <v>1370.325</v>
      </c>
      <c r="F15" s="27">
        <f t="shared" si="1"/>
        <v>1370.325</v>
      </c>
    </row>
    <row r="16" spans="1:6" ht="28" x14ac:dyDescent="0.35">
      <c r="A16" s="17" t="s">
        <v>32</v>
      </c>
      <c r="B16" s="35" t="s">
        <v>33</v>
      </c>
      <c r="C16" s="24">
        <v>5</v>
      </c>
      <c r="D16" s="36">
        <v>28.6</v>
      </c>
      <c r="E16" s="37">
        <f t="shared" si="0"/>
        <v>34.606000000000002</v>
      </c>
      <c r="F16" s="27">
        <f t="shared" si="1"/>
        <v>173.03</v>
      </c>
    </row>
    <row r="17" spans="1:15" ht="42" x14ac:dyDescent="0.35">
      <c r="A17" s="17" t="s">
        <v>34</v>
      </c>
      <c r="B17" s="35" t="s">
        <v>35</v>
      </c>
      <c r="C17" s="24">
        <v>5</v>
      </c>
      <c r="D17" s="36">
        <v>28.6</v>
      </c>
      <c r="E17" s="37">
        <f t="shared" si="0"/>
        <v>34.606000000000002</v>
      </c>
      <c r="F17" s="27">
        <f t="shared" si="1"/>
        <v>173.03</v>
      </c>
    </row>
    <row r="18" spans="1:15" ht="42" x14ac:dyDescent="0.35">
      <c r="A18" s="17" t="s">
        <v>36</v>
      </c>
      <c r="B18" s="38" t="s">
        <v>37</v>
      </c>
      <c r="C18" s="24">
        <v>1</v>
      </c>
      <c r="D18" s="36">
        <v>855</v>
      </c>
      <c r="E18" s="37">
        <f t="shared" si="0"/>
        <v>1034.55</v>
      </c>
      <c r="F18" s="27">
        <f t="shared" si="1"/>
        <v>1034.55</v>
      </c>
      <c r="O18" s="39"/>
    </row>
    <row r="19" spans="1:15" ht="28" x14ac:dyDescent="0.35">
      <c r="A19" s="17" t="s">
        <v>38</v>
      </c>
      <c r="B19" s="40" t="s">
        <v>39</v>
      </c>
      <c r="C19" s="41">
        <v>1</v>
      </c>
      <c r="D19" s="42">
        <v>228.8</v>
      </c>
      <c r="E19" s="42">
        <f t="shared" si="0"/>
        <v>276.84800000000001</v>
      </c>
      <c r="F19" s="43">
        <f t="shared" si="1"/>
        <v>276.84800000000001</v>
      </c>
    </row>
    <row r="20" spans="1:15" ht="15" customHeight="1" x14ac:dyDescent="0.35">
      <c r="B20" s="6" t="s">
        <v>40</v>
      </c>
      <c r="C20" s="6"/>
      <c r="D20" s="6"/>
      <c r="E20" s="44" t="s">
        <v>41</v>
      </c>
      <c r="F20" s="45">
        <f>SUM(F4:F8,F11:F19)</f>
        <v>78677.914699999994</v>
      </c>
    </row>
    <row r="21" spans="1:15" ht="15.5" customHeight="1" x14ac:dyDescent="0.35">
      <c r="A21" s="7" t="s">
        <v>42</v>
      </c>
      <c r="B21" s="7"/>
      <c r="C21" s="5" t="s">
        <v>43</v>
      </c>
      <c r="D21" s="5"/>
      <c r="E21" s="4">
        <v>4950</v>
      </c>
      <c r="F21" s="4"/>
    </row>
    <row r="22" spans="1:15" ht="15.5" customHeight="1" x14ac:dyDescent="0.35">
      <c r="A22" s="7"/>
      <c r="B22" s="7"/>
      <c r="C22" s="3" t="s">
        <v>44</v>
      </c>
      <c r="D22" s="3"/>
      <c r="E22" s="4">
        <f>E21*0.21</f>
        <v>1039.5</v>
      </c>
      <c r="F22" s="4"/>
    </row>
    <row r="23" spans="1:15" ht="15.5" customHeight="1" x14ac:dyDescent="0.35">
      <c r="A23" s="7"/>
      <c r="B23" s="7"/>
      <c r="C23" s="3" t="s">
        <v>45</v>
      </c>
      <c r="D23" s="3"/>
      <c r="E23" s="2">
        <f>E21+E22</f>
        <v>5989.5</v>
      </c>
      <c r="F23" s="2"/>
      <c r="H23" s="46"/>
    </row>
    <row r="24" spans="1:15" x14ac:dyDescent="0.35">
      <c r="B24" s="47"/>
      <c r="C24" s="47"/>
      <c r="D24" s="47"/>
      <c r="E24" s="47"/>
      <c r="F24" s="48"/>
    </row>
    <row r="26" spans="1:15" ht="16.5" customHeight="1" x14ac:dyDescent="0.35">
      <c r="A26" s="49"/>
      <c r="B26" s="50" t="s">
        <v>46</v>
      </c>
      <c r="C26" s="50"/>
      <c r="D26" s="49"/>
    </row>
    <row r="27" spans="1:15" x14ac:dyDescent="0.35">
      <c r="A27" s="49"/>
      <c r="B27" s="50" t="s">
        <v>47</v>
      </c>
      <c r="C27" s="50"/>
      <c r="D27" s="49"/>
    </row>
    <row r="28" spans="1:15" ht="78" customHeight="1" x14ac:dyDescent="0.35">
      <c r="A28" s="49"/>
      <c r="B28" s="1" t="s">
        <v>48</v>
      </c>
      <c r="C28" s="1"/>
      <c r="D28" s="49"/>
    </row>
    <row r="29" spans="1:15" ht="29" x14ac:dyDescent="0.35">
      <c r="B29" s="51" t="s">
        <v>49</v>
      </c>
    </row>
  </sheetData>
  <mergeCells count="10">
    <mergeCell ref="B28:C28"/>
    <mergeCell ref="A1:F1"/>
    <mergeCell ref="B20:D20"/>
    <mergeCell ref="A21:B23"/>
    <mergeCell ref="C21:D21"/>
    <mergeCell ref="E21:F21"/>
    <mergeCell ref="C22:D22"/>
    <mergeCell ref="E22:F22"/>
    <mergeCell ref="C23:D23"/>
    <mergeCell ref="E23:F23"/>
  </mergeCells>
  <pageMargins left="0.7" right="0.7" top="0.75" bottom="0.75" header="0.51180555555555496" footer="0.51180555555555496"/>
  <pageSetup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Sheet1</vt:lpstr>
      <vt:lpstr>Sheet1!_Hlk38645937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Justina Baltramonaitienė</dc:creator>
  <dc:description/>
  <cp:lastModifiedBy>Justina Šatikė</cp:lastModifiedBy>
  <cp:revision>1</cp:revision>
  <dcterms:created xsi:type="dcterms:W3CDTF">2021-05-27T11:17:59Z</dcterms:created>
  <dcterms:modified xsi:type="dcterms:W3CDTF">2022-10-24T12:34:45Z</dcterms:modified>
  <dc:language>lt-LT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MSIP_Label_cfcb905c-755b-4fd4-bd20-0d682d4f1d27_ActionId">
    <vt:lpwstr>1ed8bfe4-5b21-49ef-aa8d-e8f7741d0bc4</vt:lpwstr>
  </property>
  <property fmtid="{D5CDD505-2E9C-101B-9397-08002B2CF9AE}" pid="7" name="MSIP_Label_cfcb905c-755b-4fd4-bd20-0d682d4f1d27_ContentBits">
    <vt:lpwstr>0</vt:lpwstr>
  </property>
  <property fmtid="{D5CDD505-2E9C-101B-9397-08002B2CF9AE}" pid="8" name="MSIP_Label_cfcb905c-755b-4fd4-bd20-0d682d4f1d27_Enabled">
    <vt:lpwstr>true</vt:lpwstr>
  </property>
  <property fmtid="{D5CDD505-2E9C-101B-9397-08002B2CF9AE}" pid="9" name="MSIP_Label_cfcb905c-755b-4fd4-bd20-0d682d4f1d27_Method">
    <vt:lpwstr>Standard</vt:lpwstr>
  </property>
  <property fmtid="{D5CDD505-2E9C-101B-9397-08002B2CF9AE}" pid="10" name="MSIP_Label_cfcb905c-755b-4fd4-bd20-0d682d4f1d27_Name">
    <vt:lpwstr>Internal</vt:lpwstr>
  </property>
  <property fmtid="{D5CDD505-2E9C-101B-9397-08002B2CF9AE}" pid="11" name="MSIP_Label_cfcb905c-755b-4fd4-bd20-0d682d4f1d27_SetDate">
    <vt:lpwstr>2021-06-27T17:28:38Z</vt:lpwstr>
  </property>
  <property fmtid="{D5CDD505-2E9C-101B-9397-08002B2CF9AE}" pid="12" name="MSIP_Label_cfcb905c-755b-4fd4-bd20-0d682d4f1d27_SiteId">
    <vt:lpwstr>d91d5b65-9d38-4908-9bd1-ebc28a01cade</vt:lpwstr>
  </property>
  <property fmtid="{D5CDD505-2E9C-101B-9397-08002B2CF9AE}" pid="13" name="ScaleCrop">
    <vt:bool>false</vt:bool>
  </property>
  <property fmtid="{D5CDD505-2E9C-101B-9397-08002B2CF9AE}" pid="14" name="ShareDoc">
    <vt:bool>false</vt:bool>
  </property>
</Properties>
</file>